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portal.ait.ac.at/sites/FreeWalker/Shared Documents/WP1 User Involvement and Specifications/"/>
    </mc:Choice>
  </mc:AlternateContent>
  <xr:revisionPtr revIDLastSave="0" documentId="10_ncr:100002_{761DADE7-7F73-44B5-BACC-97A80E12EE4D}" xr6:coauthVersionLast="31" xr6:coauthVersionMax="36" xr10:uidLastSave="{00000000-0000-0000-0000-000000000000}"/>
  <bookViews>
    <workbookView xWindow="0" yWindow="0" windowWidth="16275" windowHeight="10474" xr2:uid="{00000000-000D-0000-FFFF-FFFF00000000}"/>
  </bookViews>
  <sheets>
    <sheet name="Ranked_List_duplicates_out" sheetId="3" r:id="rId1"/>
    <sheet name="All Requirements" sheetId="1" r:id="rId2"/>
    <sheet name="To_Be_Ranked"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137" i="3" l="1"/>
  <c r="P137" i="3"/>
  <c r="R136" i="3"/>
  <c r="P136" i="3"/>
  <c r="R135" i="3"/>
  <c r="P135" i="3"/>
  <c r="R134" i="3"/>
  <c r="P134" i="3"/>
  <c r="R133" i="3"/>
  <c r="P133" i="3"/>
  <c r="R132" i="3"/>
  <c r="P132" i="3"/>
  <c r="R131" i="3"/>
  <c r="P131" i="3"/>
  <c r="R130" i="3"/>
  <c r="P130" i="3"/>
  <c r="R129" i="3"/>
  <c r="P129" i="3"/>
  <c r="R128" i="3"/>
  <c r="P128" i="3"/>
  <c r="R127" i="3"/>
  <c r="P127" i="3"/>
  <c r="R126" i="3"/>
  <c r="P126" i="3"/>
  <c r="P125" i="3"/>
  <c r="R124" i="3"/>
  <c r="P124" i="3"/>
  <c r="R123" i="3"/>
  <c r="P123" i="3"/>
  <c r="R122" i="3"/>
  <c r="P122" i="3"/>
  <c r="P121" i="3"/>
  <c r="P120" i="3"/>
  <c r="P119" i="3"/>
  <c r="P118" i="3"/>
  <c r="R117" i="3"/>
  <c r="P117" i="3"/>
  <c r="R116" i="3"/>
  <c r="P116" i="3"/>
  <c r="P115" i="3"/>
  <c r="P114" i="3"/>
  <c r="P113" i="3"/>
  <c r="P112" i="3"/>
  <c r="P111" i="3"/>
  <c r="P110" i="3"/>
  <c r="P109" i="3"/>
  <c r="P108" i="3"/>
  <c r="P107" i="3"/>
  <c r="P106" i="3"/>
  <c r="P105" i="3"/>
  <c r="P104" i="3"/>
  <c r="R103" i="3"/>
  <c r="P103" i="3"/>
  <c r="R102" i="3"/>
  <c r="P102" i="3"/>
  <c r="R101" i="3"/>
  <c r="P101" i="3"/>
  <c r="R100" i="3"/>
  <c r="P100" i="3"/>
  <c r="R99" i="3"/>
  <c r="P99" i="3"/>
  <c r="P98" i="3"/>
  <c r="P97" i="3"/>
  <c r="P96" i="3"/>
  <c r="R95" i="3"/>
  <c r="P95" i="3"/>
  <c r="R94" i="3"/>
  <c r="P94" i="3"/>
  <c r="P93" i="3"/>
  <c r="P92" i="3"/>
  <c r="P91" i="3"/>
  <c r="P90" i="3"/>
  <c r="R89" i="3"/>
  <c r="P89" i="3"/>
  <c r="R88" i="3"/>
  <c r="P88" i="3"/>
  <c r="R87" i="3"/>
  <c r="P87" i="3"/>
  <c r="R86" i="3"/>
  <c r="P86" i="3"/>
  <c r="R85" i="3"/>
  <c r="P85" i="3"/>
  <c r="R84" i="3"/>
  <c r="P84" i="3"/>
  <c r="P83" i="3"/>
  <c r="P82" i="3"/>
  <c r="R81" i="3"/>
  <c r="P81" i="3"/>
  <c r="R80" i="3"/>
  <c r="P80" i="3"/>
  <c r="R79" i="3"/>
  <c r="P79" i="3"/>
  <c r="R78" i="3"/>
  <c r="P78" i="3"/>
  <c r="R77" i="3"/>
  <c r="P77" i="3"/>
  <c r="R76" i="3"/>
  <c r="P76" i="3"/>
  <c r="P75" i="3"/>
  <c r="P74" i="3"/>
  <c r="P73" i="3"/>
  <c r="P72" i="3"/>
  <c r="P71" i="3"/>
  <c r="P70" i="3"/>
  <c r="P69" i="3"/>
  <c r="P68" i="3"/>
  <c r="P67" i="3"/>
  <c r="R66" i="3"/>
  <c r="P66" i="3"/>
  <c r="R65" i="3"/>
  <c r="P65" i="3"/>
  <c r="R64" i="3"/>
  <c r="P64" i="3"/>
  <c r="R63" i="3"/>
  <c r="P63" i="3"/>
  <c r="R62" i="3"/>
  <c r="P62" i="3"/>
  <c r="R61" i="3"/>
  <c r="P61" i="3"/>
  <c r="R60" i="3"/>
  <c r="P60" i="3"/>
  <c r="R59" i="3"/>
  <c r="P59" i="3"/>
  <c r="R58" i="3"/>
  <c r="P58" i="3"/>
  <c r="R57" i="3"/>
  <c r="P57" i="3"/>
  <c r="R56" i="3"/>
  <c r="P56" i="3"/>
  <c r="R55" i="3"/>
  <c r="P55" i="3"/>
  <c r="R54" i="3"/>
  <c r="P54" i="3"/>
  <c r="P53" i="3"/>
  <c r="P52" i="3"/>
  <c r="R51" i="3"/>
  <c r="P51" i="3"/>
  <c r="R50" i="3"/>
  <c r="P50" i="3"/>
  <c r="R49" i="3"/>
  <c r="P49" i="3"/>
  <c r="R48" i="3"/>
  <c r="P48" i="3"/>
  <c r="R47" i="3"/>
  <c r="P47" i="3"/>
  <c r="R46" i="3"/>
  <c r="P46" i="3"/>
  <c r="P45" i="3"/>
  <c r="P44" i="3"/>
  <c r="R43" i="3"/>
  <c r="P43" i="3"/>
  <c r="R42" i="3"/>
  <c r="P42" i="3"/>
  <c r="R41" i="3"/>
  <c r="P41" i="3"/>
  <c r="P40" i="3"/>
  <c r="P39" i="3"/>
  <c r="P38" i="3"/>
  <c r="P37" i="3"/>
  <c r="P36" i="3"/>
  <c r="P35" i="3"/>
  <c r="P34" i="3"/>
  <c r="P33" i="3"/>
  <c r="P32" i="3"/>
  <c r="P31" i="3"/>
  <c r="P30" i="3"/>
  <c r="P29" i="3"/>
  <c r="P28" i="3"/>
  <c r="R27" i="3"/>
  <c r="P27" i="3"/>
  <c r="R26" i="3"/>
  <c r="P26" i="3"/>
  <c r="R25" i="3"/>
  <c r="P25" i="3"/>
  <c r="R24" i="3"/>
  <c r="P24" i="3"/>
  <c r="P23" i="3"/>
  <c r="P22" i="3"/>
  <c r="P21" i="3"/>
  <c r="P20" i="3"/>
  <c r="P19" i="3"/>
  <c r="P18" i="3"/>
  <c r="P17" i="3"/>
  <c r="P16" i="3"/>
  <c r="P15" i="3"/>
  <c r="P14" i="3"/>
  <c r="P13" i="3"/>
  <c r="P12" i="3"/>
  <c r="P11" i="3"/>
  <c r="P10" i="3"/>
  <c r="P9" i="3"/>
  <c r="P8" i="3"/>
  <c r="P7" i="3"/>
  <c r="R6" i="3"/>
  <c r="P6" i="3"/>
  <c r="R5" i="3"/>
  <c r="P5" i="3"/>
  <c r="R4" i="3"/>
  <c r="P4" i="3"/>
  <c r="R3" i="3"/>
  <c r="P3" i="3"/>
  <c r="R2" i="3"/>
  <c r="P2" i="3"/>
</calcChain>
</file>

<file path=xl/sharedStrings.xml><?xml version="1.0" encoding="utf-8"?>
<sst xmlns="http://schemas.openxmlformats.org/spreadsheetml/2006/main" count="1947" uniqueCount="483">
  <si>
    <t>number</t>
  </si>
  <si>
    <t xml:space="preserve">requirement </t>
  </si>
  <si>
    <t>Funtional/non-functional</t>
  </si>
  <si>
    <t>Related to user (PU,SU,TU)</t>
  </si>
  <si>
    <t xml:space="preserve">Related to device (Client device, Client app, Carer app, Portal, Logic engine) </t>
  </si>
  <si>
    <t xml:space="preserve">Source </t>
  </si>
  <si>
    <t>MOSCOW by Vilans</t>
  </si>
  <si>
    <t>The carer (SU) that needs to search for a person with dementia (PU) who is lost, needs the exact location on the carer app during searching  </t>
  </si>
  <si>
    <t>functional</t>
  </si>
  <si>
    <t>SU</t>
  </si>
  <si>
    <t>Carer app</t>
  </si>
  <si>
    <t>co-design NL S1</t>
  </si>
  <si>
    <t>MUST</t>
  </si>
  <si>
    <t>The device for the PU should not hurt the PU when it is worn/attached to their body.</t>
  </si>
  <si>
    <t>non-functional</t>
  </si>
  <si>
    <t>PU</t>
  </si>
  <si>
    <t>Client device</t>
  </si>
  <si>
    <t>The save zone should adapt the locations of events in the agenda of the PU </t>
  </si>
  <si>
    <t>Logic engine</t>
  </si>
  <si>
    <t>The system should have the option to create an notification when the PU deviate from “normal pattern”</t>
  </si>
  <si>
    <t>PU,SU</t>
  </si>
  <si>
    <t>carer app, logic engine</t>
  </si>
  <si>
    <t>co-design NL S2</t>
  </si>
  <si>
    <t>the device of the PU should be easy to clean</t>
  </si>
  <si>
    <t>client device</t>
  </si>
  <si>
    <t>The system should have the option to escalate the alarm when SU does not react. The alarm should be sent to: 1) The carer of the group of the institution where the PU lives 2) After some time when this carer doesn't respond (specific amount of minutes should be defined) the alarm should be send to SU who is available and most nearby the PU (carer from another group, desk employee etc).</t>
  </si>
  <si>
    <t>carer app, portal, logic engine</t>
  </si>
  <si>
    <t xml:space="preserve">The freewalker system should have the possibility to set up triggers for an alarm or notification per PU, so this should be adjustable. (leaving safe zone, distance, time). </t>
  </si>
  <si>
    <t>Portal</t>
  </si>
  <si>
    <t>There should be different parameters to set of as a trigger to an alarm: time, zone, distance for the carer (SU) to be on time at the PU, walking speed, heart rate (measured with wearables)</t>
  </si>
  <si>
    <t xml:space="preserve">When PU is not back in time and alarm is triggered, live location of PU should be displayed on the carers device. </t>
  </si>
  <si>
    <t>carer app</t>
  </si>
  <si>
    <t>co-design NL S3</t>
  </si>
  <si>
    <t xml:space="preserve">The system should show if the PU is outside or within the safe zone and current position of PU should be clear (still at destination or already on his/her way back home? Pinpointed on map). Since it is a standard weekly route the PU takes the systme should be able to know the location and the route towards it from the home situation. </t>
  </si>
  <si>
    <t>Th system should have an option to have alarm button on the MOPAS device or on a personal alarm system like a necklace or bracelet (situation: PU is within safe zone but gets black-out and feels lost)</t>
  </si>
  <si>
    <t>cliënt device</t>
  </si>
  <si>
    <t xml:space="preserve">The FreeWalker system should recognize that the PU deviates from his normal route and send an alarm to the carer, also when in safe zone (PU is trained to follow a specific route / round circle within safe zone). </t>
  </si>
  <si>
    <t>logic engine</t>
  </si>
  <si>
    <t xml:space="preserve">In case PU goes outside without taking the FreeWalker device, a notification/alarm should be sent to SU. </t>
  </si>
  <si>
    <t xml:space="preserve">A high priority push notification should be sent to SU with the location of the PU when he/she is walking towards / near to a "high risk area" (e.g. a dangerous busy road) and the SU is too far away to be on time at the PU. </t>
  </si>
  <si>
    <t>Device needs to have a physical alarm button</t>
  </si>
  <si>
    <t>Client device/app</t>
  </si>
  <si>
    <t>co-design CH S1</t>
  </si>
  <si>
    <t>Device needs to be simple to use</t>
  </si>
  <si>
    <t>Safe zone (distance) and alarm triggers (time, who) should be customizable</t>
  </si>
  <si>
    <t xml:space="preserve">In case PU deviates from route, notification should be sent to caregiver. PU should be alarmed by a loud tone or vibration and audio contact between caregiver and PU should be possible in order  to give directions. The message to the primary user could also contain a prompt to seek help or call the caregiver If a caregiver is not available or doesn’t react to the notifications, the next caregiver/relative in line should be contacted. </t>
  </si>
  <si>
    <t xml:space="preserve">In case PU deviates from route, notification should be sent to caregiver. PU should be alarmed by a loud tone or vibration and audio contact between caregiver and PU should be possible in order  to give directions.If a caregiver is responding to the messages, the police shouldn’t be automatically alarmed. The caregiver might be able to walk or drive to the location of the primary user. In case of an emergency where the police gets involved, a personal description (life threatening medical conditions should be included) is very useful and saves a lot of time. FreeWalker should prompt to fill out this description before the first usage. </t>
  </si>
  <si>
    <t xml:space="preserve">When PU is not back in time and alarm is triggered, live image of PU should be displayed on the carers device. </t>
  </si>
  <si>
    <t>SU should have the option to snooze the freewalker system for a period, for instance when the pwd is walking together with family of carer</t>
  </si>
  <si>
    <t>Carer app, Portal</t>
  </si>
  <si>
    <t>SHOULD</t>
  </si>
  <si>
    <t>The system should decrease the save zone based on patterns. An example; some PUs make use of the garden but only one part of it, when they go to another direction they can be lost, SU should get an notification.</t>
  </si>
  <si>
    <t>client device, logic engine, carer app</t>
  </si>
  <si>
    <t>The system should have an option to create an notification when there is no movement for a long time, it can happen that PU stops walking when he/she is lost.</t>
  </si>
  <si>
    <t>The system should present/map important landmarks to indicate if it can be that PU is inside a building when an alarm is created. For example special buildings, benches in the garden. Especially for carers who work but do not live here.</t>
  </si>
  <si>
    <t>The system should have the option to create a notification or alarm when PU is longer than normal outside</t>
  </si>
  <si>
    <t>the system should have the option to create an alarm of notification when PU is walking back and forth or crossing the same point again and again </t>
  </si>
  <si>
    <t>The device of the PU should be as small as small as possible. Especially for women who do wear a dress or a skirt is will be hard to wear this device.</t>
  </si>
  <si>
    <t>Drawing the safe zone should be done on a device that is suitable to this very accurately.</t>
  </si>
  <si>
    <t>portal</t>
  </si>
  <si>
    <t>For some users it is important that they cannot lose the device so it should be attached in a way it can't get lost</t>
  </si>
  <si>
    <t>The freewalker system should have an option to create a location specific “Escalation ladder” sytem for sending alarms:  When carer-A does not react to the alarm it should be sent to B-C-D etc. The amount of people involved in this escalation ladder can be different, so this should be flexible/adjustable per situation.</t>
  </si>
  <si>
    <t>SU,TU</t>
  </si>
  <si>
    <t xml:space="preserve">The system should have the option to add appointments (can be recurring) to adjust the dynamic save zone </t>
  </si>
  <si>
    <t xml:space="preserve">portal </t>
  </si>
  <si>
    <t>The system should have the option to set different degrees of freedom, save zones per user (for morning, afternoon and night but also when deviating from the norm when user doesn't feel well)</t>
  </si>
  <si>
    <t xml:space="preserve">The carer should  be actively informed by a push notification, with colour red and high priority alarm sound on a device that the carer is wearing about the situation of the PU when he is not back on the normal time </t>
  </si>
  <si>
    <t xml:space="preserve">The system should present details about the situation when an alarm is triggered; it should provide the possibility to click for more details after alarm is triggered. Device should show: 1) Time that the PU has been on this location (since when?) 2) Route with all time slots since leaving the destination till current position </t>
  </si>
  <si>
    <t xml:space="preserve">There should be a route on the map for the (nearest) available carer to see how to get to the PU with the time needed to get there. </t>
  </si>
  <si>
    <t xml:space="preserve">The system should have the option to sent a notification  to colleagues of carer so they know they should keep an eye on the location because carer has left to get PU </t>
  </si>
  <si>
    <t xml:space="preserve">The system should sent an notification when PU is back home (alone or with carer) </t>
  </si>
  <si>
    <t>The Freewalker system does recognize walking/moving patterns and can identify when PU feels lost.  It will send an alarm / notification to carer. Possible patterns: Identical walk pattern (circles), Repeatedly walking back and forth, walking short distances and then stand still</t>
  </si>
  <si>
    <t>In case of PU didn't sleep well: The FreeWalker system should change the safe zone and the conditions of monitoring and sending alarms to the carers (e.g.: normally garden is safe zone but now this is not safe so alarm should be send to carer)</t>
  </si>
  <si>
    <t>In case of PU didn't sleep well: The FreeWalker system should work normally but give more alarms since the rules are stricter. More notifications are needed than usual within a predefined time interval.</t>
  </si>
  <si>
    <t>System should learn from the usage and adapts its safezones</t>
  </si>
  <si>
    <t>Device should have GPS function which is simple to use (in case PU gets lost so they can find way back home by themselves))</t>
  </si>
  <si>
    <t>pu</t>
  </si>
  <si>
    <t>Notification should be sent if it is clear, that the primary user is not following his intended route. Either after a certain amount of time or certain distance, defined by the caregiver and or primary user. &gt; User needs differ from case by case and should be addressed by FreeWalker</t>
  </si>
  <si>
    <t>Freewalker should learn what is normal and what is a deviation from normal and then inform the PU and inform / alarm the SU accordingly based on the preselected “sensitivity”</t>
  </si>
  <si>
    <t>co-design CH S2</t>
  </si>
  <si>
    <t>FreeWalker should offer a kind of a Logbook, where all the incidents are stored in a way that is useful for learnings / future action (useful for PU, SU, Medical Doctor; FreeWalker = machine learning)</t>
  </si>
  <si>
    <t xml:space="preserve">It must be easy to draw and change (reduce, extend) all kind of zones. Ideally by using a pen and Google Maps or similar (assuming that pens are not available in most cases) </t>
  </si>
  <si>
    <t>Having different sounds of the alarm for different situations like alarm vs notification.</t>
  </si>
  <si>
    <t>COULD</t>
  </si>
  <si>
    <t>It would be nice if walking patterns of the PU can be used to monitor walking distance and speed over time, so it can be used in relations with monitoring the process of dementia </t>
  </si>
  <si>
    <t>su</t>
  </si>
  <si>
    <t>It would be nice is the systems facilitates audio contact in case of an alarm, not only to speak with the but to check if sound can help by having information about the situation or have contact with people around.</t>
  </si>
  <si>
    <t>SU,PU</t>
  </si>
  <si>
    <t>carer app, client device</t>
  </si>
  <si>
    <t>It would be nice if the system can connect to a system that is currently used to open doors.</t>
  </si>
  <si>
    <t>It would be nice to have the option to choose a sound for the alarm (a nice sound)</t>
  </si>
  <si>
    <t>carer app, portal</t>
  </si>
  <si>
    <t xml:space="preserve">The system should have the fuction od  “snooze the system” by the SU. </t>
  </si>
  <si>
    <t>The carer should have the option to either snooze the alarm (snoozing time should be adjustable) or check for more details</t>
  </si>
  <si>
    <t>It should be displayed if the PU is alone or with an informal carer.</t>
  </si>
  <si>
    <t xml:space="preserve">Possibility to snooze the alarm after an alarm or notification and SU knows that everything is fine but it could get urgent (PU is out and not back yet at the usual time, but happens to be either still at the destination or is on his/her way back home) </t>
  </si>
  <si>
    <t>The system should have the option to contact the PU (phone call, message) before choosing the next step in escalating / actioning. If the PU doesn’t respond, the call/message should be forwarded to the informal carer who is with the PU in case PU not alone.</t>
  </si>
  <si>
    <t>The freewalker should have audio support. There should be an option that PU en SU will talk to each other by using the Freewalker and SU can support PU to find his/her way home</t>
  </si>
  <si>
    <t>PU/SU</t>
  </si>
  <si>
    <t>cliënt device, Carer app</t>
  </si>
  <si>
    <t>When PU is lost the freewalker system should detect the (available) SU who are nearby. GPS position of carers is needed for this.</t>
  </si>
  <si>
    <t>carer app, Logic engine</t>
  </si>
  <si>
    <t xml:space="preserve">The system should know that the PU did not sleep well, as this can cause a higher risk of getting lost for the PU. Two options how this could be done: 1) this is added in the "signal plan" by the carer, which system is connected/synced to the FreeWalker system. or 2) FreeWalker knows (automatically) from sleep monitoring that the user did not slept well (currently no sleep monitoring is in use). This can be a wearable or the monitoring devices for night care </t>
  </si>
  <si>
    <t>The freewalker system should have the option to give an overview of situation: who is outside/at home at a set time in the evening, before night shift starts (e.g. around 10PM, this should be adjustable). This way they are already aware who is outside of the building and still needs to get home. There should be different priorities: standard situation (playing cards every Tuesday evening) or deviating situation (spontaneous walk). Different colours to quickly distinguish priority when PU is outside building after set evening time (10PM). 1 = Green (standard, according to agenda). 2 = Orange (deviation, spontaneas outing). 3 = Red (PU with higher risk or in high risk zone)</t>
  </si>
  <si>
    <t>With regards to setting of alarms when PU is leaving the building with the walking group: There should be an option for the person who is leading the walking group to select which PU's are indeed coming along with the standard scheduled walk, at the actual time when leaving for the walk. In the walking group, both PU's that can and those who can't leave the building are included. The reason for being able to select which PU's are joining, is that carers don't want to receive all unneccasary alarms for all the PU's who are leaving the building with the carer to go for the walk. Also, if the carers would receive 10 alarms, they can't distinguish if 9 of them were from PU's who are actuallly going outside and 1 of them decided to stay in or might have left the walking group without permission. The person who is leading the walking group can select which PUs he/she is taking with her/him.</t>
  </si>
  <si>
    <t>carer app (carer that goes out for walking group)</t>
  </si>
  <si>
    <t>Device needs to have a telephone function, audio connection to caregiver</t>
  </si>
  <si>
    <t>Client app</t>
  </si>
  <si>
    <t>Device should have fall detection</t>
  </si>
  <si>
    <t xml:space="preserve">Option for caregiver to add the route beforehand to the system, so that the primary user has the navigation available.  </t>
  </si>
  <si>
    <t xml:space="preserve">If no caregiver reacts, the police should be alarmed with the personal description, the location of the primary user as well with contact information of the caregivers. FreeWalker should display that the police got involved. </t>
  </si>
  <si>
    <t xml:space="preserve">FreeWalker should also add value for non-dangerous situations (simple information, map with direction home as requested (sth. that also absolutely healthy people value highly), peace of mind for SU
</t>
  </si>
  <si>
    <t>The voice of the SU is important as it can build trust in hazardous situations. Hence audio quality needs to be good. What it the PU has a hearing aid? Can FreeWalker be linked to hearing aids?</t>
  </si>
  <si>
    <t>It could be nice if the system, when privacy allows, has the option to have video contact that a carer can check does it look like he/ she has fallen, can we see if somebody is nearby,</t>
  </si>
  <si>
    <t>WOULD</t>
  </si>
  <si>
    <t>It would be nice if the freewalker system can be connected to the "Amber alert function" for the region when PU is lost</t>
  </si>
  <si>
    <t>Device should be able to measure temperature and send an alarm when PU is out under extreme temperature conditions</t>
  </si>
  <si>
    <t xml:space="preserve">Possibility to send alert when specific situations are happening  that could be described as “slightly more dangerous than usually” (weather conditions, dark/night-time, dangerous area, very busy area, eg.) </t>
  </si>
  <si>
    <t xml:space="preserve">Option to insert medication into FreeWalker, and then link it to pharmacies </t>
  </si>
  <si>
    <t>FreeWalker should include a “how to deal with” with people with dementia (how to approach them when they are confused, how to convince them to go home, the need to accompany them, …)</t>
  </si>
  <si>
    <t>cliënt app</t>
  </si>
  <si>
    <t>…</t>
  </si>
  <si>
    <t>co-design CH S3</t>
  </si>
  <si>
    <t>co-design AU S2</t>
  </si>
  <si>
    <t>co-design AU S3</t>
  </si>
  <si>
    <t>co-design NL S4</t>
  </si>
  <si>
    <t>As secondary (in/formal caregiver) SU or tertiary user TU I want to define a default (initial) safe ISZ zone for the PU</t>
  </si>
  <si>
    <t>Secondary User Interface, Tertiary User Interface</t>
  </si>
  <si>
    <t>Architecture Meeting, Amsterdam</t>
  </si>
  <si>
    <t>Escalation path for alarm (information)</t>
  </si>
  <si>
    <t>Logic Engine, Emergency Portal</t>
  </si>
  <si>
    <t>duplicate</t>
  </si>
  <si>
    <t>19,22</t>
  </si>
  <si>
    <t>Information and coordination of a recovery or search team (i.e. "amber alert" case in TanteLouise)</t>
  </si>
  <si>
    <t>Create a shortest route for the in/formal caregiver to the primary user</t>
  </si>
  <si>
    <t>The in/formal caregiver must be able to contact the primary user</t>
  </si>
  <si>
    <t>The in/formal caregiver must be able to plan a route for the primary user</t>
  </si>
  <si>
    <t>The in/formal caregiver must receive a "is lost" prompt</t>
  </si>
  <si>
    <t>Primary user must be able to contact the in/formal care giver</t>
  </si>
  <si>
    <t>Guidance system for finding back home in case of being lost</t>
  </si>
  <si>
    <t>User Requirement call on 2018-06-13</t>
  </si>
  <si>
    <t>Flexible, adaptable safe corridor larger than a street</t>
  </si>
  <si>
    <t>Guidance system enabling to go from A to B including planning of a trip</t>
  </si>
  <si>
    <t>System must be adaptable to the stage of dementia</t>
  </si>
  <si>
    <t>The secondary (informal care givers) user interface and tertiary user interface must be able to visualise the safe zones</t>
  </si>
  <si>
    <t>The FreeWalker System must be able to work with a smart phone for positioning</t>
  </si>
  <si>
    <t>For each type of user there shall be only user portal for all the functions including map drawing.</t>
  </si>
  <si>
    <t>Primary User Interface, Secondary User Interface, Tertiary User Interface</t>
  </si>
  <si>
    <t>In voice messages to the primary user only one decision or action must be included per message</t>
  </si>
  <si>
    <t>Primary User Interface</t>
  </si>
  <si>
    <t>When using a smart phone the level of awareness shall be depending on the distance from the safe zone border</t>
  </si>
  <si>
    <t>Logic Engine</t>
  </si>
  <si>
    <t>Klaus Dittrich</t>
  </si>
  <si>
    <t>(HappyWalker) routing and "are-you-ok?"-screens shall automatically pop-up when needed</t>
  </si>
  <si>
    <t>Generate a report or message that includes a picture of the client, a map image, movement pattern, medication</t>
  </si>
  <si>
    <t>Stephanie Auer, MAS</t>
  </si>
  <si>
    <t>Authentication via social media profiles for primary and secondary users</t>
  </si>
  <si>
    <t>Age-related changes and FreeWalker design guidelines for senior users</t>
  </si>
  <si>
    <t>Henk Herman Nap (Vilans)</t>
  </si>
  <si>
    <t>The tertiary user should be able to print the primary users emergency data</t>
  </si>
  <si>
    <t>Emergency Portal</t>
  </si>
  <si>
    <t>The emergency portal should provide an emergency check list</t>
  </si>
  <si>
    <t>The tertiary user should be able to see a timeline of a primary user</t>
  </si>
  <si>
    <t>The emergency portal should get a notification regarding a specific primary user</t>
  </si>
  <si>
    <t>The emergency portal should get an alarm if a specific primary user is lost</t>
  </si>
  <si>
    <t>The tertiary user should be able to create and manage primary users contact person(s)</t>
  </si>
  <si>
    <t>The tertiary user should be able to see the current position of a primary user</t>
  </si>
  <si>
    <t>The carer should have an overview dashboard, which shows all important information about the primary users</t>
  </si>
  <si>
    <t>The tertiary user shall be able to create and manage calender entries for primary users</t>
  </si>
  <si>
    <t>The tertiary user should be able to create and manage the primary end users emergency information</t>
  </si>
  <si>
    <t>The carer should be able to create and manage the primary users basic data</t>
  </si>
  <si>
    <t>The user interface for the primary user must run as an App on a smartphone</t>
  </si>
  <si>
    <t>The formal care givers user interface (emergency portal) must run in a webbrowser</t>
  </si>
  <si>
    <t>Tertiary User Interface</t>
  </si>
  <si>
    <t>The secondary users (formal and informal care givers) user interface must run as an App on a smartphone</t>
  </si>
  <si>
    <t>Secondary User Interface, Mobile Phone/Device</t>
  </si>
  <si>
    <t>Response latency to primary user interaction must not be longer than 3 seconds</t>
  </si>
  <si>
    <t>Primary User Interface, Secondary User Interface, Tertiary User Interface, Locating Device</t>
  </si>
  <si>
    <t>The primary user must have one button available to respond to a notification</t>
  </si>
  <si>
    <t>Locating Device</t>
  </si>
  <si>
    <t>Primary user notifications must be given as speech output</t>
  </si>
  <si>
    <t>All mobile components must be operable in the cold, i.e. with gloves on</t>
  </si>
  <si>
    <t>Locating Device, Mobile Phone/Device</t>
  </si>
  <si>
    <t>As the study evaluator I want to have access to various data produced during the pilot operation</t>
  </si>
  <si>
    <t>Logic Engine, Emergency Portal, Location Service</t>
  </si>
  <si>
    <t>As a care organisation I want that FreeWalker mobile components are compatible with the electronic door key systems used in my organisation</t>
  </si>
  <si>
    <t>Mobile Devices</t>
  </si>
  <si>
    <t>terz Stiftung</t>
  </si>
  <si>
    <t>As a secondary (in/formal caregiver) or tertiary user I do not want that the dynamic safe zone is modified or extended while the primary user is using a dynamic safe corridor</t>
  </si>
  <si>
    <t>The tertiary users must able to define or modify a default (initial) safety zone for a number primary users in one action</t>
  </si>
  <si>
    <t>As a primary user (PU) I do not want to carry MOPAS AND a mobile at the same time, to use the FreeWalker solution</t>
  </si>
  <si>
    <t xml:space="preserve">The system provides an intuitive application on a smartphone for PU with mild cognitive problems. When the PU has troubles using a smartphone, they need to carry the MOPAS device. </t>
  </si>
  <si>
    <t>PU can call for help by pressing an alarm button.</t>
  </si>
  <si>
    <t>40,54</t>
  </si>
  <si>
    <t>Alarm button should be red</t>
  </si>
  <si>
    <t>FreeWalker must have a client App for the primary user running on a mobile device</t>
  </si>
  <si>
    <t>Proposal</t>
  </si>
  <si>
    <t>FreeWalker must have a carer App for the secondary users (in/formal carers) running on a mobile device</t>
  </si>
  <si>
    <t>Secondary User Interface</t>
  </si>
  <si>
    <t>FreeWalker must have a institutional (tertiary) user interface running as a web interface</t>
  </si>
  <si>
    <t>FreeWalker must have a compact, body worn locating device for the primary users</t>
  </si>
  <si>
    <t>The FreeWalker system must provide guidance and support in an outdoor environment</t>
  </si>
  <si>
    <t>All measures must be taken to make FreeWalker robust against failure</t>
  </si>
  <si>
    <t>As a secondary (in/formal caregiver) or tertiary user I want to define dangerous areas where the PU should absoltely not go</t>
  </si>
  <si>
    <t>As SU or TU I want to produce a statistics regarding number of alarms, response times.</t>
  </si>
  <si>
    <t>Telco. on co-design results from NL on 2018-11-20</t>
  </si>
  <si>
    <t>As a carer I want to configure the safe zone on a daily bases, depending on the PU user daily condition</t>
  </si>
  <si>
    <t>GA03</t>
  </si>
  <si>
    <t>As a carer in alarm situation, I always want to be informed of the current situation with the PU even if I am not involved in the search</t>
  </si>
  <si>
    <t>As a carer I always want to see the PU current location on a mobile device during an alarm</t>
  </si>
  <si>
    <t>1,31</t>
  </si>
  <si>
    <t>As a PU I want to be able to use FreeWalker even if I have hearing problems</t>
  </si>
  <si>
    <t>As a Carer I want to have different alarm sounds for different situations</t>
  </si>
  <si>
    <t>5,17</t>
  </si>
  <si>
    <t>As a secondary (in/formal caregiver) I want to suspend ("snooze") the alarming function for a certain duration while the PU is in company with me</t>
  </si>
  <si>
    <t>3,24</t>
  </si>
  <si>
    <t>As a primary user (PU) I want to send an alarm at any time using a dedicated physical button</t>
  </si>
  <si>
    <t>As a secondary (in/formal caregiver) I want to have a simple list of reminders in the App what to do in an alarm case</t>
  </si>
  <si>
    <t>As as carer I want to know if a PU is leaving home without the FreeWalker device</t>
  </si>
  <si>
    <t>As a carer I want to see the locations of calendar events on the map</t>
  </si>
  <si>
    <t>As a TU I want to manage "mass" calendar entries for a group of PU's</t>
  </si>
  <si>
    <t>As a study evaluator I want to access user data in an anonymized way</t>
  </si>
  <si>
    <t>FreeWalker mobile devices must have a good battery lifetime</t>
  </si>
  <si>
    <t>D1.2</t>
  </si>
  <si>
    <t>The System should learn from the usage and adapts its safezones</t>
  </si>
  <si>
    <t>Safe zone and alarm triggers should be customizable</t>
  </si>
  <si>
    <t>If a caregiver is not available or doesn?t react to the notifications, the next caregiver/relative in line should be contacted</t>
  </si>
  <si>
    <t>FreeWalker must recognise when PU leaves home with two preselected options</t>
  </si>
  <si>
    <t>FreeWalker should recognise when PU stops walking while on way to destination location</t>
  </si>
  <si>
    <t>FreeWalker must recognise when PU has arrived at location with two preselected options</t>
  </si>
  <si>
    <t>FreeWalker must recognise when PU leaves location with two preselected options</t>
  </si>
  <si>
    <t>FreeWalker must recognise when PU is back home with two preselected options</t>
  </si>
  <si>
    <t>28,39</t>
  </si>
  <si>
    <t xml:space="preserve">FreeWalker offers a kind of a Logbook, where all the incidents are stored </t>
  </si>
  <si>
    <t>The carer wants to be actively informed when the PU is not back at normal time</t>
  </si>
  <si>
    <t>11,31</t>
  </si>
  <si>
    <t>It shall be displayed in carer App and portal if the PU is alone or together with an informal carer</t>
  </si>
  <si>
    <t>In alarm case, when checking for more details, the carer gets more information on his/her device</t>
  </si>
  <si>
    <t>The carer has the option to snooze an alarm with adjustable snoozing time</t>
  </si>
  <si>
    <t>In an alarm case the carer wants to see the route with all time slots from PU start location (card game) till current position</t>
  </si>
  <si>
    <t>If a carer decides to go find the PU, there should be a route on the map for the nearest carer to get there</t>
  </si>
  <si>
    <t>The Carer wants to receive a notification when the PU arrives home at all times</t>
  </si>
  <si>
    <t>FreeWalker system shall preserve the privacy of the PU at all times</t>
  </si>
  <si>
    <t>General discussion</t>
  </si>
  <si>
    <t>The carer is informed in case of special walking/moving patterns that PU feels lost</t>
  </si>
  <si>
    <t>8,12,41</t>
  </si>
  <si>
    <t>The carer can ask people around the PU/ neighbourhood to support the PU if lost</t>
  </si>
  <si>
    <t>The carer should get an alarm if the PU deviates from the normal route</t>
  </si>
  <si>
    <t>The carer should get an alarm that the PU is lost</t>
  </si>
  <si>
    <t>When using the MOPAS device the level of monitoring shall be depending on the distance from and time outside the safe zone</t>
  </si>
  <si>
    <t>As a carer I want the FreeWalker dynamic safe zones to work in a surrounding of 15 km around the PUs home</t>
  </si>
  <si>
    <t>As a carer I want maximum possible safety for the PU when using FreeWalker</t>
  </si>
  <si>
    <t>The carer shall be informed or helped in arranging needed preconditions for use of Wi-Fi networks for a safe zone</t>
  </si>
  <si>
    <t>consortium call 28.1.2019</t>
  </si>
  <si>
    <t>The FreeWalker system must work in a garden and close to a building</t>
  </si>
  <si>
    <t>call of 28.1.2019, Lotte</t>
  </si>
  <si>
    <t>FreeWalker will integrate a latest technology localisation device including an alarming button, fall detection capability and enabling voice communication for emergency situations</t>
  </si>
  <si>
    <t>DoW p.3</t>
  </si>
  <si>
    <t xml:space="preserve">FreeWalker will integrate a learning system that learns the PWDs typical outdoor behaviours, preferred areas of walking, daily habits. </t>
  </si>
  <si>
    <t>DoW p.4</t>
  </si>
  <si>
    <t xml:space="preserve">FreeWalker will integrate a database on essential information about the person (age, address, health status, ..) for restricted use by caregivers, officials and police/rescue forces. </t>
  </si>
  <si>
    <t>FreeWalker will integrate a logic engine that connects all information and issues messages in case of unexpected events.</t>
  </si>
  <si>
    <t>FreeWalker will integrate an intuitive mobile user interface for the informal caregivers to anticipate critical developments and to prevent critical situations before they occur</t>
  </si>
  <si>
    <t>The logic engine will include information from the personal calendar to dynamically set up safe areas and safe corridors depending on special routes to make at specific times</t>
  </si>
  <si>
    <t>4,23</t>
  </si>
  <si>
    <t>FreeWalker will integrate an optional navigation aid that can be utilized by the end user to be guided home in case of lost orientation (adopted from the AAL project HappyWalker)</t>
  </si>
  <si>
    <t>As a carer I want the FreeWalker dynamic safe zones to work in a surrounding of 5 km around the PUs home</t>
  </si>
  <si>
    <t>As a carer I want to see the current walking pace of the primary user</t>
  </si>
  <si>
    <t>NL Session 4</t>
  </si>
  <si>
    <t>Alarms shall be issued for certain situations</t>
  </si>
  <si>
    <t>At (after?) an alarm, I do wish to know if someone returns to the safe zone</t>
  </si>
  <si>
    <t>MOSCOW by Ivengi</t>
  </si>
  <si>
    <t>example is wrong</t>
  </si>
  <si>
    <t>what is long</t>
  </si>
  <si>
    <t>e.g. walking on a market or looking to a procession?</t>
  </si>
  <si>
    <t>By the SU?</t>
  </si>
  <si>
    <t>A photo, no video</t>
  </si>
  <si>
    <t>Duplicate</t>
  </si>
  <si>
    <t>For smartphone users</t>
  </si>
  <si>
    <t>all carers will get the alarm</t>
  </si>
  <si>
    <t>DUPLICATE</t>
  </si>
  <si>
    <t>alarm</t>
  </si>
  <si>
    <t>adaptable (change zones)</t>
  </si>
  <si>
    <t>COLD</t>
  </si>
  <si>
    <t>The system should provide information about the weather condition and the time to darkness</t>
  </si>
  <si>
    <t xml:space="preserve">Gives simple instructions with his own voice (make a left now..) </t>
  </si>
  <si>
    <t>The contact person receives a map via SMS to show the quickest way</t>
  </si>
  <si>
    <t>The PU can look at the entire route beforehand</t>
  </si>
  <si>
    <t>GPS Navigation per voice and/or with visual help (for example an simple arrow key →, ↑, ← and a distance measure (the distance measure gives ok when distance is arrived at)</t>
  </si>
  <si>
    <t>GPS Coordinates via SMS</t>
  </si>
  <si>
    <t>Snooze function when PU is not on time at home (30 minutes) or notify when X is at home</t>
  </si>
  <si>
    <t>Snooze, Map and Dial functionality</t>
  </si>
  <si>
    <t>When PU presses/alarms HELP, organize routine</t>
  </si>
  <si>
    <t>Notifications to PU device, e.g., PU can select options whenever not in time (OK, I am just late, OK, but I do not go today, NOT ok, I do not feel well)</t>
  </si>
  <si>
    <t>Alarm whenever with notification to PU has fogotten to load battery</t>
  </si>
  <si>
    <t>Within the safe zone, the person can select destinations (Walk, Shopping, Pharmacy, Sports, Friends….)</t>
  </si>
  <si>
    <t>When going on a shopping trip, Map of way is shown, shopping list is displayed</t>
  </si>
  <si>
    <t>Person is getting tired on the way and needs options of support</t>
  </si>
  <si>
    <t>Warning bad weather and whenever when it gets dard, with go home / red button (help)</t>
  </si>
  <si>
    <t>Whenever you click on a picture of a client, at alarm Open the geographic map of the location immediately, withou open the client file</t>
  </si>
  <si>
    <t>Zoom in the map for more detail (landmarks, street names need to be visible</t>
  </si>
  <si>
    <t>Kknowing at what pace someone is moving (3km/h, 15 km/h, 50km/h)</t>
  </si>
  <si>
    <t xml:space="preserve">Alarm created when </t>
  </si>
  <si>
    <t>Alarm created when Pressing an alarm button</t>
  </si>
  <si>
    <t>Alarm created when When someone is leaving the safety zone</t>
  </si>
  <si>
    <t>Alarm created when When someone not arrived back from an appointment on time</t>
  </si>
  <si>
    <t>Alarm created when When someone has stopped walking -someone might be on a bench- or is wandering around (lost)</t>
  </si>
  <si>
    <t xml:space="preserve">Alarm created when When someone is moving back and forth </t>
  </si>
  <si>
    <t xml:space="preserve">Alarm created when At 22:00 (night shift starts) an alarm if someone has not returned before the night shift starts. </t>
  </si>
  <si>
    <t>Alarm created when At a fall (if FreeWalker has fall detection).</t>
  </si>
  <si>
    <t>Do not provide too many notifications as it might cause an information overload</t>
  </si>
  <si>
    <t>At an alarm, I do wish to know if someone returns to the safe zone</t>
  </si>
  <si>
    <t xml:space="preserve">Notification if an alarm is dealt with, and who dealt with it. </t>
  </si>
  <si>
    <t>Person that is taking care of the group and that escalation should receive an alarm</t>
  </si>
  <si>
    <t xml:space="preserve">Present location if someone goes for a usual walk (not an agenda item) but takes longer that the usual time. </t>
  </si>
  <si>
    <t xml:space="preserve">Battery should ideally last from 7 AM till 11 PM </t>
  </si>
  <si>
    <t>Per zone: in a more dangerous zone the frequency of location presentation should be higher</t>
  </si>
  <si>
    <t xml:space="preserve">With a new client: you should start with a standardized ISZ. But this safe zone should be adjustable per client over time. </t>
  </si>
  <si>
    <t>There are several standard scenarios (3 or 4)-such as a walk to the library, or a walk to the park-, which could be adjusted later on, depending on the client.</t>
  </si>
  <si>
    <t>The option that the zone expands is not handy for all clients, especially new ones, there should be exceptions possible</t>
  </si>
  <si>
    <t>If you provide a destination, the system should automatically calculate a route, rather than having to drag/mark the entire zone.</t>
  </si>
  <si>
    <t>Information of the client in the system: Name &amp; Surname</t>
  </si>
  <si>
    <t>Information of the client in the system: Picture</t>
  </si>
  <si>
    <t>Information of the client in the system: Address/house</t>
  </si>
  <si>
    <t xml:space="preserve">Information of the client in the system: Way of transport </t>
  </si>
  <si>
    <t>Information of the client in the system: Telephone number (of client and of the house the client lives in)</t>
  </si>
  <si>
    <t>Information of the client in the system: Important medical information</t>
  </si>
  <si>
    <t>Information of the client in the system: How to approach the client?</t>
  </si>
  <si>
    <t>Information of the client in the system: Reanimation, yes/no?</t>
  </si>
  <si>
    <t>Information of the client in the system: RM/IBS? If someone with such a classification is lost, the prosecutor should be warned</t>
  </si>
  <si>
    <t>Information of the client in the system: Additional notes</t>
  </si>
  <si>
    <t>Information needed in the history of the client: Which route did someone walk (past 7 days)</t>
  </si>
  <si>
    <t>Information needed in the history of the client: Number of alarms (all time) – List of alarms</t>
  </si>
  <si>
    <t>Information needed in the history of the client: Number of times outside DSZ (all time)</t>
  </si>
  <si>
    <t>Information needed in the history of the client: Walking speed (all time)</t>
  </si>
  <si>
    <t>There will be both personal and group appointments in the calander/activities</t>
  </si>
  <si>
    <t xml:space="preserve">You should be able to make/add appointments in the calender through the portal and the app. </t>
  </si>
  <si>
    <t xml:space="preserve">Temporary changes in the degrees of freedom for the client should be adjustable in the application. </t>
  </si>
  <si>
    <t>changes in degree of freedom or save zone should be made by the multidisciplinary team and therefor in the portal.</t>
  </si>
  <si>
    <t xml:space="preserve">All activities (appointments) are made in the electronic care system, it would be nice if we can connect that with FreeWalker. </t>
  </si>
  <si>
    <t>It should be difficult to remove the device.</t>
  </si>
  <si>
    <t>MOSCOW by CREAGY</t>
  </si>
  <si>
    <t>Duplicate number</t>
  </si>
  <si>
    <t>Comments IVENGI</t>
  </si>
  <si>
    <t>Requirement not precise enough: What sort of snooze levels are needed? Only at level of a single PU? Or snooze notifications completely? Have all types of notifications to be snoozed? How does the system know by when the snooze function has to end?</t>
  </si>
  <si>
    <t>Not clear what is meant here.</t>
  </si>
  <si>
    <t>Not clear what normal pattern means.</t>
  </si>
  <si>
    <t>Depends on what Google maps offers in that specific location.</t>
  </si>
  <si>
    <t>Not clear what "longer than normal" means.</t>
  </si>
  <si>
    <t>if the PU uses a smartphone</t>
  </si>
  <si>
    <t>This requirement is in contradiction to requirement 5. If the PU chooses a softer alarm sound for alarm compared to the sound for a notification than the SU might not react to an alarm.</t>
  </si>
  <si>
    <t>Requires that the geo location of a SU can be retrieved (SU most nearby to the PU). Might not be possible if the SU doesnt allow this.</t>
  </si>
  <si>
    <t>Shall exceptions to the recurring pattern be possible?</t>
  </si>
  <si>
    <t>see our remarks for requirement 3</t>
  </si>
  <si>
    <t>Needs to be more clear what needs to be how adjustable.</t>
  </si>
  <si>
    <t>A live image of the PU is not possible as this requires that the PU is able to take a live images of him/herself. A stored image is possbile to be shown.</t>
  </si>
  <si>
    <t>Requires that the colleagues are known to the system, i.e. are administered in the portal.</t>
  </si>
  <si>
    <t>not clear what this requirement means</t>
  </si>
  <si>
    <t>Has this information to be displayed in the carer app?</t>
  </si>
  <si>
    <t>requires that FreeWalker knows the high risk areas, i.e. that these areas are maintained either in the portal or in the location service</t>
  </si>
  <si>
    <t>needs to be clarified as this might be confused with the currently applied three states of red, amber and green</t>
  </si>
  <si>
    <t>configuration and thresholds need to be clarified</t>
  </si>
  <si>
    <t>should be related to SU app and not to PU app</t>
  </si>
  <si>
    <t>Remarks Creagy</t>
  </si>
  <si>
    <t>MOSCOW by CCS</t>
  </si>
  <si>
    <t>Remarks CCS</t>
  </si>
  <si>
    <t>Would reformulate the requirement</t>
  </si>
  <si>
    <t>Reformulate as nr. 19</t>
  </si>
  <si>
    <t>MOSCOW by tanteLouise</t>
  </si>
  <si>
    <t xml:space="preserve">? HOW? </t>
  </si>
  <si>
    <t xml:space="preserve">? </t>
  </si>
  <si>
    <t>?</t>
  </si>
  <si>
    <t>The device of the PU should be easy to clean</t>
  </si>
  <si>
    <t>The carer (SU) that needs to search for a person with dementia (PU) who is lost, needs the exact location on the carer app during searching [map of the city, real-time]</t>
  </si>
  <si>
    <t xml:space="preserve">The system should show if the PU is outside or within the safe zone and current position of PU should be clear (still at destination or already on his/her way back home? Pinpointed on map). Since it is a standard weekly route the PU t takes the system should be able to know the location and the route towards it from the home situation. </t>
  </si>
  <si>
    <t>the system should have the option to create an alarm of notification when PU is walking back and forth or crossing the same point again and again, possibly wandering</t>
  </si>
  <si>
    <t>The device of the PU should be as small as small as possible. Especially for women who do wear a dress or a skirt is will be hard to wear this device. Smartphone for TERZ</t>
  </si>
  <si>
    <t>The system should have an option / to have alarm button on the MOPAS device or on a personal alarm system like a necklace or bracelet (situation: PU is within safe zone but gets black-out and feels lost) EMERGENCY BUTTON on screen of smartphone</t>
  </si>
  <si>
    <t>In case PU goes outside without taking the FreeWalker device, a notification/alarm should be sent to SU. (also with low battery)</t>
  </si>
  <si>
    <t>Drawing the safe zone should be done on a device that is suitable to this (very) accurately.</t>
  </si>
  <si>
    <t>Device needs to be simple to use (high usability / accessibility)</t>
  </si>
  <si>
    <t>MOSCOW by Terz (means were added for missing values)</t>
  </si>
  <si>
    <t>The system should have the option to create a notification when the PU deviates from “normal pattern”, e.g., when wandering.</t>
  </si>
  <si>
    <t>Device needs to have a telephone function / audio connection to caregiver</t>
  </si>
  <si>
    <t>Modus</t>
  </si>
  <si>
    <t>MEAN</t>
  </si>
  <si>
    <t>Median</t>
  </si>
  <si>
    <t>Device should have GPS function which is simple to use (in case PU gets lost so they can find way back home by themselves)</t>
  </si>
  <si>
    <t>YES</t>
  </si>
  <si>
    <t>all</t>
  </si>
  <si>
    <t>1 (GPS/MOPAS) 2 Primary User</t>
  </si>
  <si>
    <t>The system should have the option to escalate the alarm when SU does not react. The alarm should be sent to another SU. : 1) The carer of the group of the institution where the PU lives 2) After some time when this carer doesn't respond (specific amount of minutes should be defined) the alarm should be send to SU who is available and most nearby the PU (carer from another group, desk employee etc). Alarm Routing!</t>
  </si>
  <si>
    <t>To be defined later</t>
  </si>
  <si>
    <t xml:space="preserve">When PU is not back in time and alarm is triggered, live location (within the interval - e.g., 15 seconds, updated, dynamic, moving) of PU should be displayed on the carers device. </t>
  </si>
  <si>
    <t>2 (portal &amp; app)</t>
  </si>
  <si>
    <t>The system should present details about the situation when an alarm is triggered; it should provide the possibility to click for more details after alarm is triggered. Device should show: 1) Time that the PU has been on this location (since when?) 2) Route with all time slots since leaving the destination till current position (history of positions - line)</t>
  </si>
  <si>
    <t>1 (safe zone) 2 (time, triggers) 3 (who)</t>
  </si>
  <si>
    <t>RISK complexity</t>
  </si>
  <si>
    <t>SU should have the option to snooze [any future alarms for a period of time of] the freewalker system for a period, for instance when the pwd is walking together with family of carer</t>
  </si>
  <si>
    <t>YES (when using existing landmarks in e.g. Google maps, high complexity when manually put in)</t>
  </si>
  <si>
    <t>The system should present/map important landmarks to [the SU] indicate if it can be that PU is inside a building when an alarm is created. For example special buildings, benches in the garden. Especially for carers who work but do not live here.</t>
  </si>
  <si>
    <t>YES (risky with false alarms)</t>
  </si>
  <si>
    <t>The Freewalker system does recognize walking/moving patterns and can identify when PU (feels)/is lost.  It will send an alarm / notification to carer. Possible patterns: Identical walk pattern (circles), Repeatedly walking back and forth, walking short distances and then stand still, possibly wandering</t>
  </si>
  <si>
    <t>duplicate (3, extended)</t>
  </si>
  <si>
    <t>The system should have the option to create a notification or alarm when PU is longer than normal outside [within the safe zone]</t>
  </si>
  <si>
    <t>YES (experimental)</t>
  </si>
  <si>
    <t>FreeWalker should offer a kind of a Logbook, where all the incidents are stored in a way that is useful for learnings / future action (useful for PU, SU, Medical Doctor; FreeWalker)</t>
  </si>
  <si>
    <t>1 duplicate</t>
  </si>
  <si>
    <t>3 (complex, later stage)</t>
  </si>
  <si>
    <t>YES (Mopas BT yes, lite…)</t>
  </si>
  <si>
    <t>Not for FreeWalker</t>
  </si>
  <si>
    <t>YES (already in, coupled with agenda and battery signal)</t>
  </si>
  <si>
    <t>The save zone should adapt the locations of events in the agenda of the PU (corridor functionality)</t>
  </si>
  <si>
    <t>FreeWalker must also work in a neighbor country if the PU lives close to a border</t>
  </si>
  <si>
    <t>As a study evaluator I want to have feedback of the SU's on false alarms logged in the system (possibly via a special button on the SU App)</t>
  </si>
  <si>
    <t>Milan Vosko in GA04</t>
  </si>
  <si>
    <t>All FreeWalker components must have CE certification</t>
  </si>
  <si>
    <t>legal issue</t>
  </si>
  <si>
    <t>Comments tanteLouise</t>
  </si>
  <si>
    <t>2 elements snooze; must.  Notication when PU is home; must</t>
  </si>
  <si>
    <t>2 options - what place; must. What speed; should</t>
  </si>
  <si>
    <t>* link 115: display when nightshift starts, not all notifications</t>
  </si>
  <si>
    <t xml:space="preserve">who is escalating? </t>
  </si>
  <si>
    <t>depends on PU</t>
  </si>
  <si>
    <t>safezone must not expand itselfs</t>
  </si>
  <si>
    <t>* difficult if somene shifts way of transport</t>
  </si>
  <si>
    <t>MOSCOW by AIT</t>
  </si>
  <si>
    <t>Logic Engine, portal, Location Service</t>
  </si>
  <si>
    <t>General discussion, Legal issue</t>
  </si>
  <si>
    <t>YES</t>
  </si>
  <si>
    <t>YES (battery low alarm)</t>
  </si>
  <si>
    <t>YES</t>
  </si>
  <si>
    <t>YES (but what should be adjustable? the initial zone, or the system generated green zone?)</t>
  </si>
  <si>
    <t>YES</t>
  </si>
  <si>
    <t>YES</t>
  </si>
  <si>
    <t>YES</t>
  </si>
  <si>
    <t>YES</t>
  </si>
  <si>
    <t>YES</t>
  </si>
  <si>
    <t>YES</t>
  </si>
  <si>
    <t>YES</t>
  </si>
  <si>
    <t>YES</t>
  </si>
  <si>
    <t>YES</t>
  </si>
  <si>
    <t>YES</t>
  </si>
  <si>
    <t>YES</t>
  </si>
  <si>
    <t>YES</t>
  </si>
  <si>
    <t>UNCLEAR complex technical issue</t>
  </si>
  <si>
    <t>YES in principle but formulation of Req. is very vague</t>
  </si>
  <si>
    <t>YES</t>
  </si>
  <si>
    <t>YES</t>
  </si>
  <si>
    <t>YES</t>
  </si>
  <si>
    <t>YES in principle but Req. formulation is very vague (check table of user states)</t>
  </si>
  <si>
    <t>YES</t>
  </si>
  <si>
    <t>YES</t>
  </si>
  <si>
    <t>YES</t>
  </si>
  <si>
    <t>YES</t>
  </si>
  <si>
    <t>YES</t>
  </si>
  <si>
    <t>YES</t>
  </si>
  <si>
    <t>YES</t>
  </si>
  <si>
    <t>YES (but details may be complex, how to test?)</t>
  </si>
  <si>
    <t>what does it mean? checklist? organisation of search team?</t>
  </si>
  <si>
    <t>YES</t>
  </si>
  <si>
    <t>YES</t>
  </si>
  <si>
    <t>YES</t>
  </si>
  <si>
    <t>YES, in principle but "snooze" is ill-defined currently. Also used in #3, #81 but is it the same?</t>
  </si>
  <si>
    <t>YES</t>
  </si>
  <si>
    <t>YES in principle but vague formulation, is it not a duplicate of #31,#39 ?</t>
  </si>
  <si>
    <t>YES but vague formulation of the Req.</t>
  </si>
  <si>
    <t>YES, but clarifiy what adjusted means in this context?</t>
  </si>
  <si>
    <t>YES</t>
  </si>
  <si>
    <t>YES (But only with MOPAS)</t>
  </si>
  <si>
    <t>YES</t>
  </si>
  <si>
    <t>YES ("green" corridor)</t>
  </si>
  <si>
    <t>YES, legal issue?</t>
  </si>
  <si>
    <t>YES (risky, we may have high false alarm rate)</t>
  </si>
  <si>
    <t>1 (map), 2 (dial), 3 (snooze)</t>
  </si>
  <si>
    <t>all</t>
  </si>
  <si>
    <t>all</t>
  </si>
  <si>
    <t>all</t>
  </si>
  <si>
    <t>all</t>
  </si>
  <si>
    <t>UNCLEAR what it means?</t>
  </si>
  <si>
    <t xml:space="preserve">The freewalker system should have the option to give an overview of situation: who is outside/at home at a set time in the evening, before night shift starts (e.g. around 10PM, this should be adjustable). </t>
  </si>
  <si>
    <t>Technical/Project feasability                                                                                                           YES/NO (complexity, costs)</t>
  </si>
  <si>
    <t>Phase                                                                            (1 = pre-alpha; 2 = alpha; 3 = prototype/beta,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</si>
</sst>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Calibri"/>
    </font>
    <font>
      <sz val="10"/>
      <color rgb="FF000000"/>
      <name val="Arial"/>
    </font>
    <font>
      <sz val="12"/>
      <color rgb="FF000000"/>
      <name val="Arial"/>
    </font>
    <font>
      <b/>
      <sz val="10"/>
      <color rgb="FF000000"/>
      <name val="Arial"/>
    </font>
    <font>
      <b/>
      <sz val="10"/>
      <color rgb="FF000000"/>
      <name val="Calibri"/>
    </font>
    <font>
      <sz val="10"/>
      <color rgb="FF000000"/>
      <name val="Calibri"/>
    </font>
    <font>
      <sz val="10"/>
      <color rgb="FF000000"/>
      <name val="Calibri"/>
    </font>
    <font>
      <sz val="10"/>
      <name val="Calibri"/>
    </font>
    <font>
      <sz val="10"/>
      <name val="Arial"/>
    </font>
    <font>
      <sz val="10"/>
      <color rgb="FF000000"/>
      <name val="Arial"/>
    </font>
    <font>
      <sz val="10"/>
      <color rgb="FF000000"/>
      <name val="Calibri Light"/>
    </font>
    <font>
      <sz val="10"/>
      <name val="Calibri Light"/>
    </font>
    <font>
      <sz val="10"/>
      <color rgb="FF000000"/>
      <name val="Calibri Light"/>
    </font>
    <font>
      <sz val="11"/>
      <color rgb="FF000000"/>
      <name val="Calibri Light"/>
    </font>
    <font>
      <b/>
      <sz val="11"/>
      <color rgb="FF000000"/>
      <name val="Calibri Light"/>
    </font>
    <font>
      <sz val="11"/>
      <color rgb="FF000000"/>
      <name val="Calibri Light"/>
    </font>
    <font>
      <sz val="11"/>
      <name val="Calibri Light"/>
    </font>
  </fonts>
  <fills count="10">
    <fill>
      <patternFill patternType="none"/>
    </fill>
    <fill>
      <patternFill patternType="gray125"/>
    </fill>
    <fill>
      <patternFill patternType="solid">
        <fgColor rgb="FFBFBFBF"/>
        <bgColor indexed="64"/>
      </patternFill>
    </fill>
    <fill>
      <patternFill patternType="solid">
        <fgColor rgb="FFE2EFD9"/>
        <bgColor indexed="64"/>
      </patternFill>
    </fill>
    <fill>
      <patternFill patternType="solid">
        <fgColor rgb="FFDEEAF6"/>
        <bgColor indexed="64"/>
      </patternFill>
    </fill>
    <fill>
      <patternFill patternType="solid">
        <fgColor rgb="FFF2F2F2"/>
        <bgColor indexed="64"/>
      </patternFill>
    </fill>
    <fill>
      <patternFill patternType="solid">
        <fgColor rgb="FFFFF2CB"/>
        <bgColor indexed="64"/>
      </patternFill>
    </fill>
    <fill>
      <patternFill patternType="solid">
        <fgColor rgb="FFFBE4D5"/>
        <bgColor indexed="64"/>
      </patternFill>
    </fill>
    <fill>
      <patternFill patternType="solid">
        <fgColor theme="9" tint="0.79998168889431442"/>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62">
    <xf numFmtId="0" fontId="0" fillId="0" borderId="0" xfId="0">
      <alignment vertical="center"/>
    </xf>
    <xf numFmtId="0" fontId="1" fillId="0" borderId="0" xfId="0" applyFont="1" applyAlignment="1">
      <alignment vertical="top"/>
    </xf>
    <xf numFmtId="0" fontId="1" fillId="0" borderId="0" xfId="0" applyFont="1" applyAlignment="1">
      <alignment wrapText="1"/>
    </xf>
    <xf numFmtId="0" fontId="1" fillId="0" borderId="0" xfId="0" applyFont="1" applyAlignment="1">
      <alignment horizontal="center" vertical="center"/>
    </xf>
    <xf numFmtId="0" fontId="1" fillId="0" borderId="0" xfId="0" applyFont="1" applyAlignment="1"/>
    <xf numFmtId="0" fontId="2" fillId="0" borderId="0" xfId="0" applyFont="1" applyAlignment="1"/>
    <xf numFmtId="0" fontId="3" fillId="2" borderId="0" xfId="0" applyFont="1" applyFill="1" applyAlignment="1"/>
    <xf numFmtId="0" fontId="4" fillId="2" borderId="1" xfId="0" applyFont="1" applyFill="1" applyBorder="1" applyAlignment="1">
      <alignment horizontal="left" wrapText="1"/>
    </xf>
    <xf numFmtId="0" fontId="3" fillId="2" borderId="0" xfId="0" applyFont="1" applyFill="1" applyAlignment="1">
      <alignment horizontal="left"/>
    </xf>
    <xf numFmtId="0" fontId="3" fillId="2" borderId="0" xfId="0" applyFont="1" applyFill="1">
      <alignment vertical="center"/>
    </xf>
    <xf numFmtId="0" fontId="1" fillId="3" borderId="0" xfId="0" applyFont="1" applyFill="1" applyAlignment="1">
      <alignment horizontal="left" vertical="top"/>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0" fontId="1" fillId="4" borderId="0" xfId="0" applyFont="1" applyFill="1" applyAlignment="1">
      <alignment horizontal="left" vertical="top"/>
    </xf>
    <xf numFmtId="0" fontId="5" fillId="4" borderId="0" xfId="0" applyFont="1" applyFill="1" applyAlignment="1">
      <alignment horizontal="left" vertical="top" wrapText="1"/>
    </xf>
    <xf numFmtId="0" fontId="5" fillId="0" borderId="0" xfId="0" applyFont="1" applyFill="1" applyAlignment="1">
      <alignment horizontal="left" vertical="top" wrapText="1"/>
    </xf>
    <xf numFmtId="0" fontId="1" fillId="0" borderId="0" xfId="0" applyFont="1" applyAlignment="1">
      <alignment horizontal="left" vertical="top"/>
    </xf>
    <xf numFmtId="0" fontId="6" fillId="0" borderId="0" xfId="0" applyFont="1" applyFill="1" applyAlignment="1">
      <alignment horizontal="left" vertical="top" wrapText="1"/>
    </xf>
    <xf numFmtId="0" fontId="6" fillId="4" borderId="0" xfId="0" applyFont="1" applyFill="1" applyAlignment="1">
      <alignment horizontal="left" vertical="top" wrapText="1"/>
    </xf>
    <xf numFmtId="0" fontId="7" fillId="3" borderId="0" xfId="0" applyFont="1" applyFill="1" applyAlignment="1">
      <alignment horizontal="left" vertical="top" wrapText="1"/>
    </xf>
    <xf numFmtId="0" fontId="7" fillId="4" borderId="0" xfId="0" applyFont="1" applyFill="1" applyAlignment="1">
      <alignment horizontal="left" vertical="top" wrapText="1"/>
    </xf>
    <xf numFmtId="0" fontId="5" fillId="3" borderId="0" xfId="0" applyFont="1" applyFill="1" applyAlignment="1">
      <alignment horizontal="left" vertical="top"/>
    </xf>
    <xf numFmtId="0" fontId="1" fillId="3" borderId="0" xfId="0" applyFont="1" applyFill="1" applyAlignment="1"/>
    <xf numFmtId="0" fontId="7" fillId="0" borderId="0" xfId="0" applyFont="1" applyFill="1" applyAlignment="1">
      <alignment horizontal="left" vertical="top" wrapText="1"/>
    </xf>
    <xf numFmtId="0" fontId="1" fillId="4" borderId="0" xfId="0" applyFont="1" applyFill="1" applyAlignment="1"/>
    <xf numFmtId="0" fontId="5"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5" fillId="3" borderId="0" xfId="0" applyFont="1" applyFill="1" applyBorder="1" applyAlignment="1">
      <alignment horizontal="left" vertical="top"/>
    </xf>
    <xf numFmtId="0" fontId="5" fillId="3" borderId="0" xfId="0" applyFont="1" applyFill="1" applyBorder="1" applyAlignment="1">
      <alignment horizontal="left" vertical="top" wrapText="1"/>
    </xf>
    <xf numFmtId="0" fontId="6" fillId="3" borderId="0" xfId="0" applyFont="1" applyFill="1" applyAlignment="1">
      <alignment horizontal="left" vertical="top"/>
    </xf>
    <xf numFmtId="0" fontId="6" fillId="4" borderId="0" xfId="0" applyFont="1" applyFill="1" applyAlignment="1">
      <alignment horizontal="left" vertical="top"/>
    </xf>
    <xf numFmtId="0" fontId="6" fillId="0" borderId="0" xfId="0" applyFont="1" applyFill="1" applyAlignment="1">
      <alignment horizontal="left" vertical="top"/>
    </xf>
    <xf numFmtId="0" fontId="1" fillId="0" borderId="0" xfId="0" applyFont="1" applyFill="1" applyAlignment="1">
      <alignment horizontal="left" vertical="top" wrapText="1"/>
    </xf>
    <xf numFmtId="0" fontId="1" fillId="0" borderId="0" xfId="0" applyFont="1" applyFill="1" applyAlignment="1">
      <alignment horizontal="left" vertical="top"/>
    </xf>
    <xf numFmtId="0" fontId="5" fillId="0" borderId="0" xfId="0" applyFont="1" applyFill="1" applyAlignment="1">
      <alignment horizontal="left" vertical="top"/>
    </xf>
    <xf numFmtId="0" fontId="8" fillId="0" borderId="0" xfId="0" applyFont="1" applyFill="1" applyAlignment="1">
      <alignment horizontal="left" vertical="top"/>
    </xf>
    <xf numFmtId="0" fontId="9" fillId="0" borderId="0" xfId="0" applyFont="1" applyFill="1" applyAlignment="1">
      <alignment horizontal="left" vertical="top"/>
    </xf>
    <xf numFmtId="0" fontId="8" fillId="0" borderId="0" xfId="0" applyFont="1" applyFill="1" applyAlignment="1">
      <alignment horizontal="left" vertical="top" wrapText="1"/>
    </xf>
    <xf numFmtId="0" fontId="8" fillId="4" borderId="0" xfId="0" applyFont="1" applyFill="1" applyAlignment="1">
      <alignment horizontal="left" vertical="top" wrapText="1"/>
    </xf>
    <xf numFmtId="0" fontId="5" fillId="4" borderId="0" xfId="0" applyFont="1" applyFill="1" applyAlignment="1">
      <alignment horizontal="left" vertical="top"/>
    </xf>
    <xf numFmtId="0" fontId="8" fillId="0" borderId="0" xfId="0" applyFont="1" applyAlignment="1">
      <alignment horizontal="left" vertical="top" wrapText="1"/>
    </xf>
    <xf numFmtId="0" fontId="1" fillId="0" borderId="0" xfId="0" applyFont="1" applyAlignment="1"/>
    <xf numFmtId="0" fontId="9" fillId="0" borderId="0" xfId="0" applyFont="1" applyAlignment="1">
      <alignment horizontal="justify" vertical="center"/>
    </xf>
    <xf numFmtId="0" fontId="9" fillId="0" borderId="0" xfId="0" applyFont="1" applyAlignment="1"/>
    <xf numFmtId="0" fontId="5" fillId="0" borderId="0" xfId="0" applyFont="1" applyAlignment="1">
      <alignment horizontal="left" vertical="top" wrapText="1"/>
    </xf>
    <xf numFmtId="0" fontId="1"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vertical="top"/>
    </xf>
    <xf numFmtId="0" fontId="5" fillId="3" borderId="0" xfId="0" applyFont="1" applyFill="1" applyAlignment="1">
      <alignment vertical="top"/>
    </xf>
    <xf numFmtId="0" fontId="5" fillId="3" borderId="0" xfId="0" applyFont="1" applyFill="1" applyAlignment="1">
      <alignment vertical="top" wrapText="1"/>
    </xf>
    <xf numFmtId="0" fontId="5" fillId="4" borderId="0" xfId="0" applyFont="1" applyFill="1" applyAlignment="1">
      <alignment vertical="top"/>
    </xf>
    <xf numFmtId="0" fontId="5" fillId="4" borderId="0" xfId="0" applyFont="1" applyFill="1" applyAlignment="1">
      <alignment vertical="top" wrapText="1"/>
    </xf>
    <xf numFmtId="0" fontId="10" fillId="0" borderId="0" xfId="0" applyFont="1" applyAlignment="1"/>
    <xf numFmtId="0" fontId="10" fillId="0" borderId="0" xfId="0" applyFont="1" applyFill="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xf numFmtId="0" fontId="12" fillId="0" borderId="0" xfId="0" applyFont="1" applyAlignment="1">
      <alignment horizontal="justify" vertical="center"/>
    </xf>
    <xf numFmtId="0" fontId="12" fillId="0" borderId="0" xfId="0" applyFont="1" applyAlignment="1"/>
    <xf numFmtId="0" fontId="10" fillId="0" borderId="0" xfId="0" applyFont="1" applyAlignment="1">
      <alignment wrapText="1"/>
    </xf>
    <xf numFmtId="0" fontId="10" fillId="0" borderId="0" xfId="0" applyFont="1" applyAlignment="1">
      <alignment horizontal="left" vertical="top" wrapText="1"/>
    </xf>
    <xf numFmtId="0" fontId="10" fillId="0" borderId="0" xfId="0" applyFont="1" applyAlignment="1">
      <alignment horizontal="center" vertical="center"/>
    </xf>
    <xf numFmtId="0" fontId="10" fillId="0" borderId="0" xfId="0" applyFont="1" applyFill="1" applyAlignment="1">
      <alignment horizontal="left" vertical="top"/>
    </xf>
    <xf numFmtId="0" fontId="10" fillId="0" borderId="0" xfId="0" applyFont="1" applyAlignment="1">
      <alignment vertical="top" wrapText="1"/>
    </xf>
    <xf numFmtId="0" fontId="13" fillId="0" borderId="0" xfId="0" applyFont="1" applyAlignment="1">
      <alignment vertical="top"/>
    </xf>
    <xf numFmtId="0" fontId="13" fillId="0" borderId="0" xfId="0" applyFont="1" applyAlignment="1">
      <alignment wrapText="1"/>
    </xf>
    <xf numFmtId="0" fontId="13" fillId="0" borderId="0" xfId="0" applyFont="1" applyAlignment="1">
      <alignment horizontal="center" vertical="center"/>
    </xf>
    <xf numFmtId="0" fontId="13" fillId="0" borderId="0" xfId="0" applyFont="1" applyAlignment="1"/>
    <xf numFmtId="0" fontId="13" fillId="0" borderId="0" xfId="0" applyFont="1" applyAlignment="1"/>
    <xf numFmtId="0" fontId="13" fillId="3" borderId="0" xfId="0" applyFont="1" applyFill="1" applyAlignment="1"/>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3" fillId="3" borderId="0" xfId="0" applyFont="1" applyFill="1" applyAlignment="1">
      <alignment vertical="top" wrapText="1"/>
    </xf>
    <xf numFmtId="0" fontId="10" fillId="3" borderId="0" xfId="0" applyFont="1" applyFill="1" applyAlignment="1">
      <alignment vertical="top"/>
    </xf>
    <xf numFmtId="0" fontId="13" fillId="5" borderId="0" xfId="0" applyFont="1" applyFill="1" applyAlignment="1">
      <alignment vertical="top" wrapText="1"/>
    </xf>
    <xf numFmtId="0" fontId="13" fillId="3" borderId="0" xfId="0" applyFont="1" applyFill="1" applyAlignment="1">
      <alignment horizontal="left" vertical="top"/>
    </xf>
    <xf numFmtId="0" fontId="16" fillId="3" borderId="0" xfId="0" applyFont="1" applyFill="1" applyAlignment="1">
      <alignment horizontal="left" vertical="top" wrapText="1"/>
    </xf>
    <xf numFmtId="0" fontId="13" fillId="3" borderId="0" xfId="0" applyFont="1" applyFill="1" applyBorder="1" applyAlignment="1">
      <alignment horizontal="left" vertical="top"/>
    </xf>
    <xf numFmtId="0" fontId="10" fillId="3" borderId="0" xfId="0" applyFont="1" applyFill="1" applyAlignment="1">
      <alignment horizontal="left" vertical="top" wrapText="1"/>
    </xf>
    <xf numFmtId="0" fontId="10" fillId="3" borderId="0" xfId="0" applyFont="1" applyFill="1" applyAlignment="1">
      <alignment wrapText="1"/>
    </xf>
    <xf numFmtId="0" fontId="10" fillId="3" borderId="0" xfId="0" applyFont="1" applyFill="1" applyAlignment="1"/>
    <xf numFmtId="0" fontId="10" fillId="3" borderId="0" xfId="0" applyFont="1" applyFill="1" applyAlignment="1">
      <alignment horizontal="left" vertical="top"/>
    </xf>
    <xf numFmtId="0" fontId="10" fillId="3" borderId="0" xfId="0" applyFont="1" applyFill="1" applyAlignment="1"/>
    <xf numFmtId="0" fontId="11" fillId="3" borderId="0" xfId="0" applyFont="1" applyFill="1" applyAlignment="1">
      <alignment horizontal="left" vertical="top" wrapText="1"/>
    </xf>
    <xf numFmtId="0" fontId="13" fillId="3" borderId="0" xfId="0" applyFont="1" applyFill="1" applyAlignment="1">
      <alignment vertical="top"/>
    </xf>
    <xf numFmtId="0" fontId="10" fillId="3" borderId="0" xfId="0" applyFont="1" applyFill="1" applyAlignment="1">
      <alignment vertical="top" wrapText="1"/>
    </xf>
    <xf numFmtId="0" fontId="13" fillId="4" borderId="0" xfId="0" applyFont="1" applyFill="1" applyAlignment="1"/>
    <xf numFmtId="0" fontId="13" fillId="4" borderId="0" xfId="0" applyFont="1" applyFill="1" applyAlignment="1">
      <alignment horizontal="left" vertical="top"/>
    </xf>
    <xf numFmtId="0" fontId="13" fillId="3" borderId="0" xfId="0" applyFont="1" applyFill="1" applyBorder="1" applyAlignment="1">
      <alignment horizontal="left" vertical="top" wrapText="1"/>
    </xf>
    <xf numFmtId="0" fontId="15" fillId="3" borderId="0" xfId="0" applyFont="1" applyFill="1" applyAlignment="1">
      <alignment horizontal="left" vertical="top"/>
    </xf>
    <xf numFmtId="0" fontId="13" fillId="6" borderId="0" xfId="0" applyFont="1" applyFill="1" applyAlignment="1"/>
    <xf numFmtId="0" fontId="15" fillId="3" borderId="0" xfId="0" applyFont="1" applyFill="1" applyBorder="1" applyAlignment="1">
      <alignment horizontal="left" vertical="top"/>
    </xf>
    <xf numFmtId="0" fontId="12" fillId="3" borderId="0" xfId="0" applyFont="1" applyFill="1" applyAlignment="1"/>
    <xf numFmtId="0" fontId="13" fillId="4" borderId="0" xfId="0" applyFont="1" applyFill="1" applyAlignment="1">
      <alignment horizontal="left" vertical="top" wrapText="1"/>
    </xf>
    <xf numFmtId="0" fontId="13" fillId="4" borderId="0" xfId="0" applyFont="1" applyFill="1" applyAlignment="1">
      <alignment vertical="top" wrapText="1"/>
    </xf>
    <xf numFmtId="0" fontId="10" fillId="4" borderId="0" xfId="0" applyFont="1" applyFill="1" applyAlignment="1">
      <alignment vertical="top"/>
    </xf>
    <xf numFmtId="0" fontId="16" fillId="4" borderId="0" xfId="0" applyFont="1" applyFill="1" applyAlignment="1">
      <alignment horizontal="left" vertical="top" wrapText="1"/>
    </xf>
    <xf numFmtId="0" fontId="13" fillId="4" borderId="0" xfId="0" applyFont="1" applyFill="1" applyAlignment="1">
      <alignment vertical="top"/>
    </xf>
    <xf numFmtId="0" fontId="13" fillId="7" borderId="0" xfId="0" applyFont="1" applyFill="1" applyAlignment="1"/>
    <xf numFmtId="0" fontId="13" fillId="4" borderId="0"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0" xfId="0" applyFont="1" applyFill="1" applyAlignment="1">
      <alignment wrapText="1"/>
    </xf>
    <xf numFmtId="0" fontId="10" fillId="4" borderId="0" xfId="0" applyFont="1" applyFill="1" applyAlignment="1"/>
    <xf numFmtId="0" fontId="10" fillId="4" borderId="0" xfId="0" applyFont="1" applyFill="1" applyAlignment="1">
      <alignment horizontal="left" vertical="top"/>
    </xf>
    <xf numFmtId="0" fontId="10" fillId="4" borderId="0" xfId="0" applyFont="1" applyFill="1" applyAlignment="1"/>
    <xf numFmtId="0" fontId="11" fillId="4" borderId="0" xfId="0" applyFont="1" applyFill="1" applyAlignment="1">
      <alignment horizontal="left" vertical="top" wrapText="1"/>
    </xf>
    <xf numFmtId="0" fontId="15" fillId="4" borderId="0" xfId="0" applyFont="1" applyFill="1" applyAlignment="1">
      <alignment horizontal="left" vertical="top" wrapText="1"/>
    </xf>
    <xf numFmtId="0" fontId="10" fillId="6" borderId="2" xfId="0" applyFont="1" applyFill="1" applyBorder="1" applyAlignment="1"/>
    <xf numFmtId="0" fontId="10" fillId="6" borderId="2" xfId="0" applyFont="1" applyFill="1" applyBorder="1" applyAlignment="1">
      <alignment horizontal="left" vertical="top" wrapText="1"/>
    </xf>
    <xf numFmtId="0" fontId="10" fillId="6" borderId="2" xfId="0" applyFont="1" applyFill="1" applyBorder="1" applyAlignment="1">
      <alignment wrapText="1"/>
    </xf>
    <xf numFmtId="0" fontId="10" fillId="6" borderId="2" xfId="0" applyFont="1" applyFill="1" applyBorder="1" applyAlignment="1"/>
    <xf numFmtId="0" fontId="13" fillId="6" borderId="2" xfId="0" applyFont="1" applyFill="1" applyBorder="1" applyAlignment="1"/>
    <xf numFmtId="0" fontId="10" fillId="6" borderId="0" xfId="0" applyFont="1" applyFill="1" applyAlignment="1"/>
    <xf numFmtId="0" fontId="10" fillId="6" borderId="0" xfId="0" applyFont="1" applyFill="1" applyAlignment="1">
      <alignment horizontal="left" vertical="top" wrapText="1"/>
    </xf>
    <xf numFmtId="0" fontId="10" fillId="6" borderId="0" xfId="0" applyFont="1" applyFill="1" applyAlignment="1">
      <alignment wrapText="1"/>
    </xf>
    <xf numFmtId="0" fontId="10" fillId="6" borderId="0" xfId="0" applyFont="1" applyFill="1" applyAlignment="1"/>
    <xf numFmtId="0" fontId="13" fillId="6" borderId="0" xfId="0" applyFont="1" applyFill="1" applyAlignment="1">
      <alignment vertical="top" wrapText="1"/>
    </xf>
    <xf numFmtId="0" fontId="13" fillId="6" borderId="0" xfId="0" applyFont="1" applyFill="1" applyAlignment="1">
      <alignment horizontal="left" vertical="top" wrapText="1"/>
    </xf>
    <xf numFmtId="0" fontId="10" fillId="6" borderId="0" xfId="0" applyFont="1" applyFill="1" applyAlignment="1">
      <alignment vertical="top"/>
    </xf>
    <xf numFmtId="0" fontId="13" fillId="6" borderId="0" xfId="0" applyFont="1" applyFill="1" applyAlignment="1">
      <alignment horizontal="left" vertical="top"/>
    </xf>
    <xf numFmtId="0" fontId="12" fillId="6" borderId="0" xfId="0" applyFont="1" applyFill="1" applyAlignment="1"/>
    <xf numFmtId="0" fontId="10" fillId="6" borderId="0" xfId="0" applyFont="1" applyFill="1" applyAlignment="1">
      <alignment horizontal="left" vertical="top"/>
    </xf>
    <xf numFmtId="0" fontId="15" fillId="6" borderId="0" xfId="0" applyFont="1" applyFill="1" applyAlignment="1">
      <alignment horizontal="left" vertical="top"/>
    </xf>
    <xf numFmtId="0" fontId="11" fillId="6" borderId="0" xfId="0" applyFont="1" applyFill="1" applyAlignment="1">
      <alignment horizontal="left" vertical="top" wrapText="1"/>
    </xf>
    <xf numFmtId="0" fontId="13" fillId="6" borderId="0" xfId="0" applyFont="1" applyFill="1" applyAlignment="1">
      <alignment vertical="top"/>
    </xf>
    <xf numFmtId="0" fontId="10" fillId="7" borderId="0" xfId="0" applyFont="1" applyFill="1" applyAlignment="1"/>
    <xf numFmtId="0" fontId="13" fillId="7" borderId="0" xfId="0" applyFont="1" applyFill="1" applyAlignment="1">
      <alignment horizontal="left" vertical="top" wrapText="1"/>
    </xf>
    <xf numFmtId="0" fontId="13" fillId="7" borderId="0" xfId="0" applyFont="1" applyFill="1" applyAlignment="1">
      <alignment vertical="top" wrapText="1"/>
    </xf>
    <xf numFmtId="0" fontId="10" fillId="7" borderId="0" xfId="0" applyFont="1" applyFill="1" applyAlignment="1">
      <alignment vertical="top"/>
    </xf>
    <xf numFmtId="0" fontId="13" fillId="7" borderId="0" xfId="0" applyFont="1" applyFill="1" applyAlignment="1">
      <alignment horizontal="left" vertical="top"/>
    </xf>
    <xf numFmtId="0" fontId="15" fillId="7" borderId="0" xfId="0" applyFont="1" applyFill="1" applyAlignment="1">
      <alignment horizontal="left" vertical="top" wrapText="1"/>
    </xf>
    <xf numFmtId="0" fontId="10" fillId="7" borderId="0" xfId="0" applyFont="1" applyFill="1" applyAlignment="1">
      <alignment horizontal="left" vertical="top" wrapText="1"/>
    </xf>
    <xf numFmtId="0" fontId="11" fillId="7" borderId="0" xfId="0" applyFont="1" applyFill="1" applyAlignment="1">
      <alignment horizontal="left" vertical="top" wrapText="1"/>
    </xf>
    <xf numFmtId="0" fontId="10" fillId="7" borderId="0" xfId="0" applyFont="1" applyFill="1" applyAlignment="1">
      <alignment horizontal="left" vertical="top"/>
    </xf>
    <xf numFmtId="0" fontId="10" fillId="7" borderId="0" xfId="0" applyFont="1" applyFill="1" applyAlignment="1"/>
    <xf numFmtId="0" fontId="12" fillId="7" borderId="0" xfId="0" applyFont="1" applyFill="1" applyAlignment="1">
      <alignment horizontal="justify" vertical="center"/>
    </xf>
    <xf numFmtId="0" fontId="16" fillId="7" borderId="0" xfId="0" applyFont="1" applyFill="1" applyAlignment="1">
      <alignment horizontal="left" vertical="top" wrapText="1"/>
    </xf>
    <xf numFmtId="0" fontId="13" fillId="7" borderId="0" xfId="0" applyFont="1" applyFill="1" applyAlignment="1">
      <alignment vertical="top"/>
    </xf>
    <xf numFmtId="0" fontId="10" fillId="7" borderId="0" xfId="0" applyFont="1" applyFill="1" applyAlignment="1">
      <alignment wrapText="1"/>
    </xf>
    <xf numFmtId="0" fontId="5" fillId="7" borderId="0" xfId="0" applyFont="1" applyFill="1" applyAlignment="1">
      <alignment vertical="top"/>
    </xf>
    <xf numFmtId="0" fontId="16" fillId="7" borderId="0" xfId="0" applyFont="1" applyFill="1" applyAlignment="1">
      <alignment horizontal="left" vertical="top"/>
    </xf>
    <xf numFmtId="0" fontId="15" fillId="7" borderId="0" xfId="0" applyFont="1" applyFill="1" applyAlignment="1">
      <alignment horizontal="left" vertical="top"/>
    </xf>
    <xf numFmtId="0" fontId="13" fillId="0" borderId="0" xfId="0" applyFont="1" applyAlignment="1">
      <alignment horizontal="left" vertical="top"/>
    </xf>
    <xf numFmtId="0" fontId="13" fillId="0" borderId="0" xfId="0" applyFont="1" applyAlignment="1">
      <alignment vertical="top" wrapText="1"/>
    </xf>
    <xf numFmtId="0" fontId="14"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13" fillId="6" borderId="2" xfId="0" applyFont="1" applyFill="1" applyBorder="1" applyAlignment="1">
      <alignment horizontal="left" vertical="top" wrapText="1"/>
    </xf>
    <xf numFmtId="0" fontId="14" fillId="2" borderId="1" xfId="0" applyFont="1" applyFill="1" applyBorder="1" applyAlignment="1">
      <alignment vertical="center"/>
    </xf>
    <xf numFmtId="0" fontId="14" fillId="0" borderId="1" xfId="0" applyFont="1" applyBorder="1" applyAlignment="1">
      <alignment vertical="center"/>
    </xf>
    <xf numFmtId="0" fontId="13" fillId="8" borderId="0" xfId="0" applyFont="1" applyFill="1" applyAlignment="1">
      <alignment horizontal="left" vertical="top" wrapText="1"/>
    </xf>
    <xf numFmtId="0" fontId="13" fillId="8" borderId="0" xfId="0" applyFont="1" applyFill="1" applyAlignment="1">
      <alignment vertical="top" wrapText="1"/>
    </xf>
    <xf numFmtId="0" fontId="10" fillId="8" borderId="0" xfId="0" applyFont="1" applyFill="1" applyAlignment="1">
      <alignment vertical="top"/>
    </xf>
    <xf numFmtId="0" fontId="13" fillId="8" borderId="0" xfId="0" applyFont="1" applyFill="1" applyAlignment="1">
      <alignment horizontal="left" vertical="top"/>
    </xf>
    <xf numFmtId="0" fontId="13" fillId="8" borderId="0" xfId="0" applyFont="1" applyFill="1" applyAlignment="1"/>
    <xf numFmtId="0" fontId="14" fillId="9" borderId="1" xfId="0" applyFont="1" applyFill="1" applyBorder="1" applyAlignment="1">
      <alignment horizontal="left" vertical="center"/>
    </xf>
    <xf numFmtId="0" fontId="13" fillId="9" borderId="0" xfId="0" applyFont="1" applyFill="1" applyAlignment="1">
      <alignment horizontal="left" vertical="center" wrapText="1"/>
    </xf>
    <xf numFmtId="0" fontId="10" fillId="9" borderId="0" xfId="0" applyFont="1" applyFill="1" applyAlignment="1">
      <alignment horizontal="left" vertical="center"/>
    </xf>
    <xf numFmtId="0" fontId="10" fillId="9" borderId="2" xfId="0" applyFont="1" applyFill="1" applyBorder="1" applyAlignment="1">
      <alignment horizontal="left" vertical="center"/>
    </xf>
    <xf numFmtId="0" fontId="13" fillId="9" borderId="0" xfId="0" applyFont="1" applyFill="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24"/>
  <sheetViews>
    <sheetView tabSelected="1" zoomScale="63" workbookViewId="0">
      <pane xSplit="1" topLeftCell="B1" activePane="topRight" state="frozen"/>
      <selection pane="topRight" activeCell="B1" sqref="B1"/>
    </sheetView>
  </sheetViews>
  <sheetFormatPr baseColWidth="10" defaultColWidth="9" defaultRowHeight="14.3" x14ac:dyDescent="0.25"/>
  <cols>
    <col min="1" max="1" width="12.25" style="67" customWidth="1"/>
    <col min="2" max="2" width="164.25" style="68" customWidth="1"/>
    <col min="3" max="3" width="38.75" style="161" customWidth="1"/>
    <col min="4" max="4" width="28.875" style="161" customWidth="1"/>
    <col min="5" max="5" width="24.75" style="69" hidden="1" customWidth="1"/>
    <col min="6" max="6" width="13" style="69" hidden="1" customWidth="1"/>
    <col min="7" max="7" width="9.5" style="70" hidden="1" customWidth="1"/>
    <col min="8" max="8" width="31.125" style="70" customWidth="1"/>
    <col min="9" max="9" width="15.125" style="71" hidden="1" customWidth="1"/>
    <col min="10" max="12" width="28.25" style="71" hidden="1" customWidth="1"/>
    <col min="13" max="13" width="4.125" style="67" hidden="1" customWidth="1"/>
    <col min="14" max="14" width="11.5" style="71" hidden="1" customWidth="1"/>
    <col min="15" max="15" width="8.125" style="71" hidden="1" customWidth="1"/>
    <col min="16" max="16" width="94.125" style="71" customWidth="1"/>
    <col min="17" max="18" width="28.25" style="71" hidden="1" customWidth="1"/>
    <col min="19" max="21" width="24" style="70" hidden="1" customWidth="1"/>
    <col min="22" max="30" width="8.75" style="70" hidden="1" customWidth="1"/>
    <col min="31" max="256" width="8.75" style="70" customWidth="1"/>
  </cols>
  <sheetData>
    <row r="1" spans="1:39" s="151" customFormat="1" ht="171.2" x14ac:dyDescent="0.25">
      <c r="A1" s="147" t="s">
        <v>0</v>
      </c>
      <c r="B1" s="147" t="s">
        <v>1</v>
      </c>
      <c r="C1" s="157" t="s">
        <v>481</v>
      </c>
      <c r="D1" s="157" t="s">
        <v>482</v>
      </c>
      <c r="E1" s="147" t="s">
        <v>2</v>
      </c>
      <c r="F1" s="147" t="s">
        <v>3</v>
      </c>
      <c r="G1" s="147" t="s">
        <v>4</v>
      </c>
      <c r="H1" s="147" t="s">
        <v>5</v>
      </c>
      <c r="I1" s="148" t="s">
        <v>6</v>
      </c>
      <c r="J1" s="150" t="s">
        <v>271</v>
      </c>
      <c r="K1" s="150" t="s">
        <v>341</v>
      </c>
      <c r="L1" s="150" t="s">
        <v>368</v>
      </c>
      <c r="M1" s="150" t="s">
        <v>381</v>
      </c>
      <c r="N1" s="150" t="s">
        <v>364</v>
      </c>
      <c r="O1" s="150" t="s">
        <v>426</v>
      </c>
      <c r="P1" s="150" t="s">
        <v>385</v>
      </c>
      <c r="Q1" s="150" t="s">
        <v>384</v>
      </c>
      <c r="R1" s="150" t="s">
        <v>386</v>
      </c>
      <c r="S1" s="150" t="s">
        <v>343</v>
      </c>
      <c r="T1" s="150" t="s">
        <v>363</v>
      </c>
      <c r="U1" s="150" t="s">
        <v>365</v>
      </c>
      <c r="V1" s="150" t="s">
        <v>418</v>
      </c>
      <c r="W1" s="150"/>
      <c r="X1" s="150"/>
      <c r="Y1" s="150"/>
      <c r="Z1" s="150"/>
      <c r="AA1" s="150"/>
      <c r="AB1" s="150"/>
      <c r="AC1" s="150"/>
      <c r="AD1" s="150"/>
      <c r="AE1" s="150"/>
      <c r="AF1" s="150"/>
      <c r="AG1" s="150"/>
      <c r="AH1" s="150"/>
      <c r="AI1" s="150"/>
      <c r="AJ1" s="150"/>
      <c r="AK1" s="150"/>
      <c r="AL1" s="150"/>
      <c r="AM1" s="150"/>
    </row>
    <row r="2" spans="1:39" s="72" customFormat="1" x14ac:dyDescent="0.25">
      <c r="A2" s="73">
        <v>1</v>
      </c>
      <c r="B2" s="74" t="s">
        <v>373</v>
      </c>
      <c r="C2" s="158" t="s">
        <v>388</v>
      </c>
      <c r="D2" s="158">
        <v>1</v>
      </c>
      <c r="E2" s="74" t="s">
        <v>8</v>
      </c>
      <c r="F2" s="73" t="s">
        <v>9</v>
      </c>
      <c r="G2" s="73" t="s">
        <v>10</v>
      </c>
      <c r="H2" s="73" t="s">
        <v>11</v>
      </c>
      <c r="I2" s="75">
        <v>4</v>
      </c>
      <c r="J2" s="75">
        <v>4</v>
      </c>
      <c r="K2" s="75">
        <v>4</v>
      </c>
      <c r="L2" s="75">
        <v>4</v>
      </c>
      <c r="M2" s="76">
        <v>4</v>
      </c>
      <c r="N2" s="75"/>
      <c r="O2" s="75"/>
      <c r="P2" s="73">
        <f>SUM(I2:M2)/5</f>
        <v>4</v>
      </c>
      <c r="Q2" s="77">
        <v>4</v>
      </c>
      <c r="R2" s="77">
        <f>MEDIAN(I2:N2)</f>
        <v>4</v>
      </c>
      <c r="S2" s="78"/>
      <c r="T2" s="78"/>
      <c r="U2" s="78"/>
      <c r="V2" s="78"/>
      <c r="W2" s="78"/>
      <c r="X2" s="78"/>
      <c r="Y2" s="78"/>
      <c r="Z2" s="78"/>
      <c r="AA2" s="78"/>
      <c r="AB2" s="78"/>
      <c r="AC2" s="78"/>
      <c r="AD2" s="78"/>
      <c r="AE2" s="78"/>
      <c r="AF2" s="78"/>
      <c r="AG2" s="78"/>
      <c r="AH2" s="78"/>
      <c r="AI2" s="78"/>
      <c r="AJ2" s="78"/>
      <c r="AK2" s="78"/>
      <c r="AL2" s="78"/>
      <c r="AM2" s="78"/>
    </row>
    <row r="3" spans="1:39" s="72" customFormat="1" ht="28.55" x14ac:dyDescent="0.25">
      <c r="A3" s="73">
        <v>33</v>
      </c>
      <c r="B3" s="73" t="s">
        <v>374</v>
      </c>
      <c r="C3" s="158" t="s">
        <v>388</v>
      </c>
      <c r="D3" s="158">
        <v>2</v>
      </c>
      <c r="E3" s="73"/>
      <c r="F3" s="73"/>
      <c r="G3" s="73"/>
      <c r="H3" s="73" t="s">
        <v>32</v>
      </c>
      <c r="I3" s="75">
        <v>4</v>
      </c>
      <c r="J3" s="75">
        <v>4</v>
      </c>
      <c r="K3" s="75">
        <v>4</v>
      </c>
      <c r="L3" s="75">
        <v>4</v>
      </c>
      <c r="M3" s="76">
        <v>4</v>
      </c>
      <c r="N3" s="75"/>
      <c r="O3" s="75"/>
      <c r="P3" s="73">
        <f>SUM(I3:M3)/5</f>
        <v>4</v>
      </c>
      <c r="Q3" s="77">
        <v>4</v>
      </c>
      <c r="R3" s="77">
        <f>MEDIAN(I3:N3)</f>
        <v>4</v>
      </c>
      <c r="S3" s="78"/>
      <c r="T3" s="78"/>
      <c r="U3" s="78"/>
      <c r="V3" s="78"/>
      <c r="W3" s="78"/>
      <c r="X3" s="78"/>
      <c r="Y3" s="78"/>
      <c r="Z3" s="78"/>
      <c r="AA3" s="78"/>
      <c r="AB3" s="78"/>
      <c r="AC3" s="78"/>
      <c r="AD3" s="78"/>
      <c r="AE3" s="78"/>
      <c r="AF3" s="78"/>
      <c r="AG3" s="78"/>
      <c r="AH3" s="78"/>
      <c r="AI3" s="78"/>
      <c r="AJ3" s="78"/>
      <c r="AK3" s="78"/>
      <c r="AL3" s="78"/>
      <c r="AM3" s="78"/>
    </row>
    <row r="4" spans="1:39" s="72" customFormat="1" ht="28.55" x14ac:dyDescent="0.25">
      <c r="A4" s="73">
        <v>40</v>
      </c>
      <c r="B4" s="79" t="s">
        <v>377</v>
      </c>
      <c r="C4" s="158" t="s">
        <v>388</v>
      </c>
      <c r="D4" s="158" t="s">
        <v>390</v>
      </c>
      <c r="E4" s="73" t="s">
        <v>8</v>
      </c>
      <c r="F4" s="73" t="s">
        <v>15</v>
      </c>
      <c r="G4" s="73" t="s">
        <v>35</v>
      </c>
      <c r="H4" s="73" t="s">
        <v>32</v>
      </c>
      <c r="I4" s="75">
        <v>4</v>
      </c>
      <c r="J4" s="75">
        <v>4</v>
      </c>
      <c r="K4" s="75">
        <v>4</v>
      </c>
      <c r="L4" s="75">
        <v>4</v>
      </c>
      <c r="M4" s="76">
        <v>4</v>
      </c>
      <c r="N4" s="75"/>
      <c r="O4" s="75"/>
      <c r="P4" s="73">
        <f>SUM(I4:M4)/5</f>
        <v>4</v>
      </c>
      <c r="Q4" s="77">
        <v>4</v>
      </c>
      <c r="R4" s="77">
        <f>MEDIAN(I4:N4)</f>
        <v>4</v>
      </c>
      <c r="V4" s="78"/>
      <c r="W4" s="78"/>
      <c r="X4" s="78"/>
      <c r="Y4" s="78"/>
      <c r="Z4" s="78"/>
      <c r="AA4" s="78"/>
      <c r="AB4" s="78"/>
      <c r="AC4" s="78"/>
      <c r="AD4" s="78"/>
      <c r="AE4" s="78"/>
      <c r="AF4" s="78"/>
      <c r="AG4" s="78"/>
      <c r="AH4" s="78"/>
      <c r="AI4" s="78"/>
      <c r="AJ4" s="78"/>
      <c r="AK4" s="78"/>
      <c r="AL4" s="78"/>
      <c r="AM4" s="78"/>
    </row>
    <row r="5" spans="1:39" s="72" customFormat="1" ht="42.8" x14ac:dyDescent="0.25">
      <c r="A5" s="73">
        <v>54</v>
      </c>
      <c r="B5" s="80" t="s">
        <v>40</v>
      </c>
      <c r="C5" s="158" t="s">
        <v>388</v>
      </c>
      <c r="D5" s="158" t="s">
        <v>390</v>
      </c>
      <c r="E5" s="73" t="s">
        <v>8</v>
      </c>
      <c r="F5" s="73" t="s">
        <v>15</v>
      </c>
      <c r="G5" s="73" t="s">
        <v>41</v>
      </c>
      <c r="H5" s="73" t="s">
        <v>42</v>
      </c>
      <c r="I5" s="75">
        <v>4</v>
      </c>
      <c r="J5" s="75">
        <v>4</v>
      </c>
      <c r="K5" s="75">
        <v>4</v>
      </c>
      <c r="L5" s="75">
        <v>4</v>
      </c>
      <c r="M5" s="76">
        <v>4</v>
      </c>
      <c r="N5" s="75"/>
      <c r="O5" s="75"/>
      <c r="P5" s="73">
        <f>SUM(I5:M5)/5</f>
        <v>4</v>
      </c>
      <c r="Q5" s="77">
        <v>4</v>
      </c>
      <c r="R5" s="77">
        <f>MEDIAN(I5:N5)</f>
        <v>4</v>
      </c>
      <c r="V5" s="78"/>
      <c r="W5" s="78"/>
      <c r="X5" s="78"/>
      <c r="Y5" s="78"/>
      <c r="Z5" s="78"/>
      <c r="AA5" s="78"/>
      <c r="AB5" s="78"/>
      <c r="AC5" s="78"/>
      <c r="AD5" s="78"/>
      <c r="AE5" s="78"/>
      <c r="AF5" s="78"/>
      <c r="AG5" s="78"/>
      <c r="AH5" s="78"/>
      <c r="AI5" s="78"/>
      <c r="AJ5" s="78"/>
      <c r="AK5" s="78"/>
      <c r="AL5" s="78"/>
      <c r="AM5" s="78"/>
    </row>
    <row r="6" spans="1:39" s="72" customFormat="1" ht="28.55" x14ac:dyDescent="0.25">
      <c r="A6" s="73">
        <v>2</v>
      </c>
      <c r="B6" s="74" t="s">
        <v>13</v>
      </c>
      <c r="C6" s="158" t="s">
        <v>388</v>
      </c>
      <c r="D6" s="158">
        <v>1</v>
      </c>
      <c r="E6" s="74" t="s">
        <v>14</v>
      </c>
      <c r="F6" s="73" t="s">
        <v>15</v>
      </c>
      <c r="G6" s="73" t="s">
        <v>16</v>
      </c>
      <c r="H6" s="73" t="s">
        <v>11</v>
      </c>
      <c r="I6" s="75">
        <v>4</v>
      </c>
      <c r="J6" s="75">
        <v>4</v>
      </c>
      <c r="K6" s="75">
        <v>4</v>
      </c>
      <c r="L6" s="75">
        <v>4</v>
      </c>
      <c r="M6" s="76">
        <v>4</v>
      </c>
      <c r="N6" s="75"/>
      <c r="O6" s="75"/>
      <c r="P6" s="73">
        <f>SUM(I6:M6)/5</f>
        <v>4</v>
      </c>
      <c r="Q6" s="77">
        <v>4</v>
      </c>
      <c r="R6" s="77">
        <f>MEDIAN(I6:N6)</f>
        <v>4</v>
      </c>
      <c r="S6" s="78"/>
      <c r="T6" s="78"/>
      <c r="U6" s="78"/>
      <c r="V6" s="78"/>
      <c r="W6" s="78"/>
      <c r="X6" s="78"/>
      <c r="Y6" s="78"/>
      <c r="Z6" s="78"/>
      <c r="AA6" s="78"/>
      <c r="AB6" s="78"/>
      <c r="AC6" s="78"/>
      <c r="AD6" s="78"/>
      <c r="AE6" s="78"/>
      <c r="AF6" s="78"/>
      <c r="AG6" s="78"/>
      <c r="AH6" s="78"/>
      <c r="AI6" s="78"/>
      <c r="AJ6" s="78"/>
      <c r="AK6" s="78"/>
      <c r="AL6" s="78"/>
      <c r="AM6" s="78"/>
    </row>
    <row r="7" spans="1:39" s="72" customFormat="1" x14ac:dyDescent="0.25">
      <c r="A7" s="81">
        <v>81</v>
      </c>
      <c r="B7" s="82" t="s">
        <v>291</v>
      </c>
      <c r="C7" s="159" t="s">
        <v>429</v>
      </c>
      <c r="D7" s="159" t="s">
        <v>474</v>
      </c>
      <c r="E7" s="83"/>
      <c r="F7" s="83"/>
      <c r="G7" s="84"/>
      <c r="H7" s="81" t="s">
        <v>122</v>
      </c>
      <c r="I7" s="85">
        <v>4</v>
      </c>
      <c r="J7" s="85">
        <v>4</v>
      </c>
      <c r="K7" s="85"/>
      <c r="L7" s="85">
        <v>4</v>
      </c>
      <c r="M7" s="85"/>
      <c r="N7" s="85"/>
      <c r="O7" s="85"/>
      <c r="P7" s="73">
        <f t="shared" ref="P7:P12" si="0">(I7+J7+L7)/3</f>
        <v>4</v>
      </c>
      <c r="Q7" s="85"/>
      <c r="R7" s="85"/>
      <c r="S7" s="83"/>
      <c r="T7" s="83"/>
      <c r="U7" s="83"/>
      <c r="W7" s="78"/>
      <c r="X7" s="78"/>
      <c r="Y7" s="78"/>
      <c r="Z7" s="78"/>
      <c r="AA7" s="78"/>
      <c r="AB7" s="78"/>
      <c r="AC7" s="78"/>
      <c r="AD7" s="78"/>
      <c r="AE7" s="78"/>
      <c r="AF7" s="78"/>
      <c r="AG7" s="78"/>
      <c r="AH7" s="78"/>
      <c r="AI7" s="78"/>
      <c r="AJ7" s="78"/>
      <c r="AK7" s="78"/>
      <c r="AL7" s="78"/>
      <c r="AM7" s="78"/>
    </row>
    <row r="8" spans="1:39" s="72" customFormat="1" x14ac:dyDescent="0.25">
      <c r="A8" s="81">
        <v>84</v>
      </c>
      <c r="B8" s="82" t="s">
        <v>294</v>
      </c>
      <c r="C8" s="159" t="s">
        <v>430</v>
      </c>
      <c r="D8" s="159">
        <v>1</v>
      </c>
      <c r="E8" s="83"/>
      <c r="F8" s="83"/>
      <c r="G8" s="84"/>
      <c r="H8" s="81" t="s">
        <v>122</v>
      </c>
      <c r="I8" s="85">
        <v>4</v>
      </c>
      <c r="J8" s="85">
        <v>4</v>
      </c>
      <c r="K8" s="85"/>
      <c r="L8" s="85">
        <v>4</v>
      </c>
      <c r="M8" s="85"/>
      <c r="N8" s="85"/>
      <c r="O8" s="85"/>
      <c r="P8" s="73">
        <f t="shared" si="0"/>
        <v>4</v>
      </c>
      <c r="Q8" s="85"/>
      <c r="R8" s="85"/>
      <c r="S8" s="83"/>
      <c r="T8" s="83"/>
      <c r="U8" s="83"/>
      <c r="W8" s="78"/>
      <c r="X8" s="78"/>
      <c r="Y8" s="78"/>
      <c r="Z8" s="78"/>
      <c r="AA8" s="78"/>
      <c r="AB8" s="78"/>
      <c r="AC8" s="78"/>
      <c r="AD8" s="78"/>
      <c r="AE8" s="78"/>
      <c r="AF8" s="78"/>
      <c r="AG8" s="78"/>
      <c r="AH8" s="78"/>
      <c r="AI8" s="78"/>
      <c r="AJ8" s="78"/>
      <c r="AK8" s="78"/>
      <c r="AL8" s="78"/>
      <c r="AM8" s="78"/>
    </row>
    <row r="9" spans="1:39" s="72" customFormat="1" x14ac:dyDescent="0.25">
      <c r="A9" s="81">
        <v>110</v>
      </c>
      <c r="B9" s="82" t="s">
        <v>303</v>
      </c>
      <c r="C9" s="159" t="s">
        <v>431</v>
      </c>
      <c r="D9" s="159">
        <v>1</v>
      </c>
      <c r="E9" s="83"/>
      <c r="F9" s="83"/>
      <c r="G9" s="83"/>
      <c r="H9" s="83" t="s">
        <v>125</v>
      </c>
      <c r="I9" s="85">
        <v>4</v>
      </c>
      <c r="J9" s="85">
        <v>4</v>
      </c>
      <c r="K9" s="85"/>
      <c r="L9" s="85">
        <v>4</v>
      </c>
      <c r="M9" s="85"/>
      <c r="N9" s="85"/>
      <c r="O9" s="85"/>
      <c r="P9" s="73">
        <f t="shared" si="0"/>
        <v>4</v>
      </c>
      <c r="Q9" s="85"/>
      <c r="R9" s="85"/>
      <c r="S9" s="83"/>
      <c r="T9" s="83"/>
      <c r="U9" s="83"/>
      <c r="W9" s="78"/>
      <c r="X9" s="78"/>
      <c r="Y9" s="78"/>
      <c r="Z9" s="78"/>
      <c r="AA9" s="78"/>
      <c r="AB9" s="78"/>
      <c r="AC9" s="78"/>
      <c r="AD9" s="78"/>
      <c r="AE9" s="78"/>
      <c r="AF9" s="78"/>
      <c r="AG9" s="78"/>
      <c r="AH9" s="78"/>
      <c r="AI9" s="78"/>
      <c r="AJ9" s="78"/>
      <c r="AK9" s="78"/>
      <c r="AL9" s="78"/>
      <c r="AM9" s="78"/>
    </row>
    <row r="10" spans="1:39" s="72" customFormat="1" x14ac:dyDescent="0.25">
      <c r="A10" s="81">
        <v>124</v>
      </c>
      <c r="B10" s="82" t="s">
        <v>317</v>
      </c>
      <c r="C10" s="159" t="s">
        <v>432</v>
      </c>
      <c r="D10" s="159">
        <v>1</v>
      </c>
      <c r="E10" s="83"/>
      <c r="F10" s="83"/>
      <c r="G10" s="83"/>
      <c r="H10" s="83" t="s">
        <v>125</v>
      </c>
      <c r="I10" s="85">
        <v>4</v>
      </c>
      <c r="J10" s="85">
        <v>4</v>
      </c>
      <c r="K10" s="85"/>
      <c r="L10" s="85">
        <v>4</v>
      </c>
      <c r="M10" s="85"/>
      <c r="N10" s="85"/>
      <c r="O10" s="85"/>
      <c r="P10" s="73">
        <f t="shared" si="0"/>
        <v>4</v>
      </c>
      <c r="Q10" s="85"/>
      <c r="R10" s="85"/>
      <c r="S10" s="83"/>
      <c r="T10" s="83"/>
      <c r="U10" s="83"/>
      <c r="W10" s="78"/>
      <c r="X10" s="78"/>
      <c r="Y10" s="78"/>
      <c r="Z10" s="78"/>
      <c r="AA10" s="78"/>
      <c r="AB10" s="78"/>
      <c r="AC10" s="78"/>
      <c r="AD10" s="78"/>
      <c r="AE10" s="78"/>
      <c r="AF10" s="78"/>
      <c r="AG10" s="78"/>
      <c r="AH10" s="78"/>
      <c r="AI10" s="78"/>
      <c r="AJ10" s="78"/>
      <c r="AK10" s="78"/>
      <c r="AL10" s="78"/>
      <c r="AM10" s="78"/>
    </row>
    <row r="11" spans="1:39" s="72" customFormat="1" x14ac:dyDescent="0.25">
      <c r="A11" s="81">
        <v>128</v>
      </c>
      <c r="B11" s="82" t="s">
        <v>321</v>
      </c>
      <c r="C11" s="159" t="s">
        <v>433</v>
      </c>
      <c r="D11" s="159">
        <v>1</v>
      </c>
      <c r="E11" s="83"/>
      <c r="F11" s="83"/>
      <c r="G11" s="83"/>
      <c r="H11" s="83" t="s">
        <v>125</v>
      </c>
      <c r="I11" s="85">
        <v>4</v>
      </c>
      <c r="J11" s="85">
        <v>4</v>
      </c>
      <c r="K11" s="85"/>
      <c r="L11" s="85">
        <v>4</v>
      </c>
      <c r="M11" s="85"/>
      <c r="N11" s="85">
        <v>4</v>
      </c>
      <c r="O11" s="85"/>
      <c r="P11" s="73">
        <f t="shared" si="0"/>
        <v>4</v>
      </c>
      <c r="Q11" s="85"/>
      <c r="R11" s="85"/>
      <c r="S11" s="83"/>
      <c r="T11" s="83"/>
      <c r="U11" s="83"/>
      <c r="W11" s="78"/>
      <c r="X11" s="78"/>
      <c r="Y11" s="78"/>
      <c r="Z11" s="78"/>
      <c r="AA11" s="78"/>
      <c r="AB11" s="78"/>
      <c r="AC11" s="78"/>
      <c r="AD11" s="78"/>
      <c r="AE11" s="78"/>
      <c r="AF11" s="78"/>
      <c r="AG11" s="78"/>
      <c r="AH11" s="78"/>
      <c r="AI11" s="78"/>
      <c r="AJ11" s="78"/>
      <c r="AK11" s="78"/>
      <c r="AL11" s="78"/>
      <c r="AM11" s="78"/>
    </row>
    <row r="12" spans="1:39" s="72" customFormat="1" x14ac:dyDescent="0.25">
      <c r="A12" s="81">
        <v>134</v>
      </c>
      <c r="B12" s="82" t="s">
        <v>327</v>
      </c>
      <c r="C12" s="159" t="s">
        <v>434</v>
      </c>
      <c r="D12" s="159">
        <v>1</v>
      </c>
      <c r="E12" s="83"/>
      <c r="F12" s="83"/>
      <c r="G12" s="83"/>
      <c r="H12" s="83" t="s">
        <v>125</v>
      </c>
      <c r="I12" s="85">
        <v>4</v>
      </c>
      <c r="J12" s="85">
        <v>4</v>
      </c>
      <c r="K12" s="85"/>
      <c r="L12" s="85">
        <v>4</v>
      </c>
      <c r="M12" s="85"/>
      <c r="N12" s="85"/>
      <c r="O12" s="85"/>
      <c r="P12" s="73">
        <f t="shared" si="0"/>
        <v>4</v>
      </c>
      <c r="Q12" s="85"/>
      <c r="R12" s="85"/>
      <c r="S12" s="83"/>
      <c r="T12" s="83"/>
      <c r="U12" s="83"/>
      <c r="W12" s="78"/>
      <c r="X12" s="78"/>
      <c r="Y12" s="78"/>
      <c r="Z12" s="78"/>
      <c r="AA12" s="78"/>
      <c r="AB12" s="78"/>
      <c r="AC12" s="78"/>
      <c r="AD12" s="78"/>
      <c r="AE12" s="78"/>
      <c r="AF12" s="78"/>
      <c r="AG12" s="78"/>
      <c r="AH12" s="78"/>
      <c r="AI12" s="78"/>
      <c r="AJ12" s="78"/>
      <c r="AK12" s="78"/>
      <c r="AL12" s="78"/>
      <c r="AM12" s="78"/>
    </row>
    <row r="13" spans="1:39" s="72" customFormat="1" x14ac:dyDescent="0.25">
      <c r="A13" s="81">
        <v>76</v>
      </c>
      <c r="B13" s="86" t="s">
        <v>416</v>
      </c>
      <c r="C13" s="159" t="s">
        <v>435</v>
      </c>
      <c r="D13" s="159">
        <v>1</v>
      </c>
      <c r="G13" s="81"/>
      <c r="H13" s="81" t="s">
        <v>417</v>
      </c>
      <c r="I13" s="87"/>
      <c r="J13" s="87"/>
      <c r="K13" s="87"/>
      <c r="L13" s="87"/>
      <c r="M13" s="87"/>
      <c r="N13" s="76">
        <v>4</v>
      </c>
      <c r="O13" s="87"/>
      <c r="P13" s="73">
        <f t="shared" ref="P13:P23" si="1">N13</f>
        <v>4</v>
      </c>
      <c r="Q13" s="87"/>
      <c r="R13" s="87"/>
      <c r="S13" s="87"/>
      <c r="T13" s="87"/>
      <c r="U13" s="87"/>
      <c r="V13" s="87"/>
      <c r="W13" s="78"/>
      <c r="X13" s="78"/>
      <c r="Y13" s="78"/>
      <c r="Z13" s="78"/>
      <c r="AA13" s="78"/>
      <c r="AB13" s="78"/>
      <c r="AC13" s="78"/>
      <c r="AD13" s="78"/>
      <c r="AE13" s="78"/>
      <c r="AF13" s="78"/>
      <c r="AG13" s="78"/>
      <c r="AH13" s="78"/>
      <c r="AI13" s="78"/>
      <c r="AJ13" s="78"/>
      <c r="AK13" s="78"/>
      <c r="AL13" s="78"/>
      <c r="AM13" s="78"/>
    </row>
    <row r="14" spans="1:39" s="72" customFormat="1" ht="67.95" x14ac:dyDescent="0.25">
      <c r="A14" s="84">
        <v>1670</v>
      </c>
      <c r="B14" s="88" t="s">
        <v>183</v>
      </c>
      <c r="C14" s="159" t="s">
        <v>436</v>
      </c>
      <c r="D14" s="159">
        <v>3</v>
      </c>
      <c r="E14" s="76"/>
      <c r="F14" s="76"/>
      <c r="G14" s="88" t="s">
        <v>427</v>
      </c>
      <c r="H14" s="88"/>
      <c r="I14" s="76"/>
      <c r="J14" s="76"/>
      <c r="K14" s="76"/>
      <c r="L14" s="76"/>
      <c r="M14" s="76"/>
      <c r="N14" s="76">
        <v>4</v>
      </c>
      <c r="O14" s="76"/>
      <c r="P14" s="73">
        <f t="shared" si="1"/>
        <v>4</v>
      </c>
      <c r="Q14" s="76"/>
      <c r="R14" s="76"/>
      <c r="S14" s="76"/>
      <c r="T14" s="76"/>
      <c r="U14" s="76"/>
      <c r="V14" s="76"/>
      <c r="W14" s="78"/>
      <c r="X14" s="78"/>
      <c r="Y14" s="78"/>
      <c r="Z14" s="78"/>
      <c r="AA14" s="78"/>
      <c r="AB14" s="78"/>
      <c r="AC14" s="78"/>
      <c r="AD14" s="78"/>
      <c r="AE14" s="78"/>
      <c r="AF14" s="78"/>
      <c r="AG14" s="78"/>
      <c r="AH14" s="78"/>
      <c r="AI14" s="78"/>
      <c r="AJ14" s="78"/>
      <c r="AK14" s="78"/>
      <c r="AL14" s="78"/>
      <c r="AM14" s="78"/>
    </row>
    <row r="15" spans="1:39" s="72" customFormat="1" ht="27.2" x14ac:dyDescent="0.25">
      <c r="A15" s="84">
        <v>2270</v>
      </c>
      <c r="B15" s="88" t="s">
        <v>221</v>
      </c>
      <c r="C15" s="159" t="s">
        <v>437</v>
      </c>
      <c r="D15" s="159">
        <v>3</v>
      </c>
      <c r="E15" s="76"/>
      <c r="F15" s="76"/>
      <c r="G15" s="88" t="s">
        <v>151</v>
      </c>
      <c r="H15" s="88"/>
      <c r="I15" s="76"/>
      <c r="J15" s="76"/>
      <c r="K15" s="76"/>
      <c r="L15" s="76"/>
      <c r="M15" s="76"/>
      <c r="N15" s="76">
        <v>4</v>
      </c>
      <c r="O15" s="76"/>
      <c r="P15" s="73">
        <f t="shared" si="1"/>
        <v>4</v>
      </c>
      <c r="Q15" s="76"/>
      <c r="R15" s="76"/>
      <c r="S15" s="76"/>
      <c r="T15" s="76"/>
      <c r="U15" s="76"/>
      <c r="V15" s="76"/>
      <c r="W15" s="78"/>
      <c r="X15" s="78"/>
      <c r="Y15" s="78"/>
      <c r="Z15" s="78"/>
      <c r="AA15" s="78"/>
      <c r="AB15" s="78"/>
      <c r="AC15" s="78"/>
      <c r="AD15" s="78"/>
      <c r="AE15" s="78"/>
      <c r="AF15" s="78"/>
      <c r="AG15" s="78"/>
      <c r="AH15" s="78"/>
      <c r="AI15" s="78"/>
      <c r="AJ15" s="78"/>
      <c r="AK15" s="78"/>
      <c r="AL15" s="78"/>
      <c r="AM15" s="78"/>
    </row>
    <row r="16" spans="1:39" s="72" customFormat="1" x14ac:dyDescent="0.25">
      <c r="A16" s="84">
        <v>2429</v>
      </c>
      <c r="B16" s="88" t="s">
        <v>242</v>
      </c>
      <c r="C16" s="159" t="s">
        <v>438</v>
      </c>
      <c r="D16" s="159" t="s">
        <v>475</v>
      </c>
      <c r="E16" s="76"/>
      <c r="F16" s="76"/>
      <c r="G16" s="88"/>
      <c r="H16" s="88" t="s">
        <v>428</v>
      </c>
      <c r="I16" s="76"/>
      <c r="J16" s="76"/>
      <c r="K16" s="76"/>
      <c r="L16" s="76"/>
      <c r="M16" s="76"/>
      <c r="N16" s="76">
        <v>4</v>
      </c>
      <c r="O16" s="76"/>
      <c r="P16" s="73">
        <f t="shared" si="1"/>
        <v>4</v>
      </c>
      <c r="Q16" s="76"/>
      <c r="R16" s="76"/>
      <c r="S16" s="76"/>
      <c r="T16" s="76"/>
      <c r="U16" s="76"/>
      <c r="V16" s="76"/>
      <c r="W16" s="78"/>
      <c r="X16" s="78"/>
      <c r="Y16" s="78"/>
      <c r="Z16" s="78"/>
      <c r="AA16" s="78"/>
      <c r="AB16" s="78"/>
      <c r="AC16" s="78"/>
      <c r="AD16" s="78"/>
      <c r="AE16" s="78"/>
      <c r="AF16" s="78"/>
      <c r="AG16" s="78"/>
      <c r="AH16" s="78"/>
      <c r="AI16" s="78"/>
      <c r="AJ16" s="78"/>
      <c r="AK16" s="78"/>
      <c r="AL16" s="78"/>
      <c r="AM16" s="78"/>
    </row>
    <row r="17" spans="1:39" s="72" customFormat="1" x14ac:dyDescent="0.25">
      <c r="A17" s="84">
        <v>2441</v>
      </c>
      <c r="B17" s="88" t="s">
        <v>250</v>
      </c>
      <c r="C17" s="159" t="s">
        <v>439</v>
      </c>
      <c r="D17" s="159">
        <v>1</v>
      </c>
      <c r="E17" s="76"/>
      <c r="F17" s="76"/>
      <c r="G17" s="88"/>
      <c r="H17" s="88" t="s">
        <v>187</v>
      </c>
      <c r="I17" s="76"/>
      <c r="J17" s="76"/>
      <c r="K17" s="76"/>
      <c r="L17" s="76"/>
      <c r="M17" s="76"/>
      <c r="N17" s="76">
        <v>4</v>
      </c>
      <c r="O17" s="76"/>
      <c r="P17" s="73">
        <f t="shared" si="1"/>
        <v>4</v>
      </c>
      <c r="Q17" s="76"/>
      <c r="R17" s="76"/>
      <c r="S17" s="76"/>
      <c r="T17" s="76"/>
      <c r="U17" s="76"/>
      <c r="V17" s="76"/>
      <c r="W17" s="78"/>
      <c r="X17" s="78"/>
      <c r="Y17" s="78"/>
      <c r="Z17" s="78"/>
      <c r="AA17" s="78"/>
      <c r="AB17" s="78"/>
      <c r="AC17" s="78"/>
      <c r="AD17" s="78"/>
      <c r="AE17" s="78"/>
      <c r="AF17" s="78"/>
      <c r="AG17" s="78"/>
      <c r="AH17" s="78"/>
      <c r="AI17" s="78"/>
      <c r="AJ17" s="78"/>
      <c r="AK17" s="78"/>
      <c r="AL17" s="78"/>
      <c r="AM17" s="78"/>
    </row>
    <row r="18" spans="1:39" s="72" customFormat="1" x14ac:dyDescent="0.25">
      <c r="A18" s="84">
        <v>2483</v>
      </c>
      <c r="B18" s="88" t="s">
        <v>258</v>
      </c>
      <c r="C18" s="159" t="s">
        <v>440</v>
      </c>
      <c r="D18" s="159">
        <v>1</v>
      </c>
      <c r="E18" s="76"/>
      <c r="F18" s="76"/>
      <c r="G18" s="88"/>
      <c r="H18" s="88" t="s">
        <v>259</v>
      </c>
      <c r="I18" s="76"/>
      <c r="J18" s="76"/>
      <c r="K18" s="76"/>
      <c r="L18" s="76"/>
      <c r="M18" s="76"/>
      <c r="N18" s="76">
        <v>4</v>
      </c>
      <c r="O18" s="76"/>
      <c r="P18" s="73">
        <f t="shared" si="1"/>
        <v>4</v>
      </c>
      <c r="Q18" s="76"/>
      <c r="R18" s="76"/>
      <c r="S18" s="76"/>
      <c r="T18" s="76"/>
      <c r="U18" s="76"/>
      <c r="V18" s="76"/>
      <c r="W18" s="78"/>
      <c r="X18" s="78"/>
      <c r="Y18" s="78"/>
      <c r="Z18" s="78"/>
      <c r="AA18" s="78"/>
      <c r="AB18" s="78"/>
      <c r="AC18" s="78"/>
      <c r="AD18" s="78"/>
      <c r="AE18" s="78"/>
      <c r="AF18" s="78"/>
      <c r="AG18" s="78"/>
      <c r="AH18" s="78"/>
      <c r="AI18" s="78"/>
      <c r="AJ18" s="78"/>
      <c r="AK18" s="78"/>
      <c r="AL18" s="78"/>
      <c r="AM18" s="78"/>
    </row>
    <row r="19" spans="1:39" s="72" customFormat="1" x14ac:dyDescent="0.25">
      <c r="A19" s="84">
        <v>2484</v>
      </c>
      <c r="B19" s="88" t="s">
        <v>260</v>
      </c>
      <c r="C19" s="159" t="s">
        <v>441</v>
      </c>
      <c r="D19" s="159">
        <v>1</v>
      </c>
      <c r="E19" s="76"/>
      <c r="F19" s="76"/>
      <c r="G19" s="88"/>
      <c r="H19" s="88" t="s">
        <v>259</v>
      </c>
      <c r="I19" s="76"/>
      <c r="J19" s="76"/>
      <c r="K19" s="76"/>
      <c r="L19" s="76"/>
      <c r="M19" s="76"/>
      <c r="N19" s="76">
        <v>4</v>
      </c>
      <c r="O19" s="76"/>
      <c r="P19" s="73">
        <f t="shared" si="1"/>
        <v>4</v>
      </c>
      <c r="Q19" s="76"/>
      <c r="R19" s="76"/>
      <c r="S19" s="76"/>
      <c r="T19" s="76"/>
      <c r="U19" s="76"/>
      <c r="V19" s="76"/>
      <c r="W19" s="78"/>
      <c r="X19" s="78"/>
      <c r="Y19" s="78"/>
      <c r="Z19" s="78"/>
      <c r="AA19" s="78"/>
      <c r="AB19" s="78"/>
      <c r="AC19" s="78"/>
      <c r="AD19" s="78"/>
      <c r="AE19" s="78"/>
      <c r="AF19" s="78"/>
      <c r="AG19" s="78"/>
      <c r="AH19" s="78"/>
      <c r="AI19" s="78"/>
      <c r="AJ19" s="78"/>
      <c r="AK19" s="78"/>
      <c r="AL19" s="78"/>
      <c r="AM19" s="78"/>
    </row>
    <row r="20" spans="1:39" s="72" customFormat="1" x14ac:dyDescent="0.25">
      <c r="A20" s="84">
        <v>2485</v>
      </c>
      <c r="B20" s="88" t="s">
        <v>261</v>
      </c>
      <c r="C20" s="159" t="s">
        <v>442</v>
      </c>
      <c r="D20" s="159">
        <v>1</v>
      </c>
      <c r="E20" s="76"/>
      <c r="F20" s="76"/>
      <c r="G20" s="88"/>
      <c r="H20" s="88" t="s">
        <v>259</v>
      </c>
      <c r="I20" s="76"/>
      <c r="J20" s="76"/>
      <c r="K20" s="76"/>
      <c r="L20" s="76"/>
      <c r="M20" s="76"/>
      <c r="N20" s="76">
        <v>4</v>
      </c>
      <c r="O20" s="76"/>
      <c r="P20" s="73">
        <f t="shared" si="1"/>
        <v>4</v>
      </c>
      <c r="Q20" s="76"/>
      <c r="R20" s="76"/>
      <c r="S20" s="76"/>
      <c r="T20" s="76"/>
      <c r="U20" s="76"/>
      <c r="V20" s="76"/>
      <c r="W20" s="78"/>
      <c r="X20" s="78"/>
      <c r="Y20" s="78"/>
      <c r="Z20" s="78"/>
      <c r="AA20" s="78"/>
      <c r="AB20" s="78"/>
      <c r="AC20" s="78"/>
      <c r="AD20" s="78"/>
      <c r="AE20" s="78"/>
      <c r="AF20" s="78"/>
      <c r="AG20" s="78"/>
      <c r="AH20" s="78"/>
      <c r="AI20" s="78"/>
      <c r="AJ20" s="78"/>
      <c r="AK20" s="78"/>
      <c r="AL20" s="78"/>
      <c r="AM20" s="78"/>
    </row>
    <row r="21" spans="1:39" s="72" customFormat="1" x14ac:dyDescent="0.25">
      <c r="A21" s="84">
        <v>2486</v>
      </c>
      <c r="B21" s="88" t="s">
        <v>262</v>
      </c>
      <c r="C21" s="159" t="s">
        <v>443</v>
      </c>
      <c r="D21" s="159">
        <v>1</v>
      </c>
      <c r="E21" s="76"/>
      <c r="F21" s="76"/>
      <c r="G21" s="88"/>
      <c r="H21" s="88" t="s">
        <v>259</v>
      </c>
      <c r="I21" s="76"/>
      <c r="J21" s="76"/>
      <c r="K21" s="76"/>
      <c r="L21" s="76"/>
      <c r="M21" s="76"/>
      <c r="N21" s="76">
        <v>4</v>
      </c>
      <c r="O21" s="76"/>
      <c r="P21" s="73">
        <f t="shared" si="1"/>
        <v>4</v>
      </c>
      <c r="Q21" s="76"/>
      <c r="R21" s="76"/>
      <c r="S21" s="76"/>
      <c r="T21" s="76"/>
      <c r="U21" s="76"/>
      <c r="V21" s="76"/>
      <c r="W21" s="78"/>
      <c r="X21" s="78"/>
      <c r="Y21" s="78"/>
      <c r="Z21" s="78"/>
      <c r="AA21" s="78"/>
      <c r="AB21" s="78"/>
      <c r="AC21" s="78"/>
      <c r="AD21" s="78"/>
      <c r="AE21" s="78"/>
      <c r="AF21" s="78"/>
      <c r="AG21" s="78"/>
      <c r="AH21" s="78"/>
      <c r="AI21" s="78"/>
      <c r="AJ21" s="78"/>
      <c r="AK21" s="78"/>
      <c r="AL21" s="78"/>
      <c r="AM21" s="78"/>
    </row>
    <row r="22" spans="1:39" s="72" customFormat="1" x14ac:dyDescent="0.25">
      <c r="A22" s="84">
        <v>2487</v>
      </c>
      <c r="B22" s="88" t="s">
        <v>263</v>
      </c>
      <c r="C22" s="159" t="s">
        <v>444</v>
      </c>
      <c r="D22" s="159">
        <v>2</v>
      </c>
      <c r="E22" s="76"/>
      <c r="F22" s="76"/>
      <c r="G22" s="88"/>
      <c r="H22" s="88" t="s">
        <v>259</v>
      </c>
      <c r="I22" s="76"/>
      <c r="J22" s="76"/>
      <c r="K22" s="76"/>
      <c r="L22" s="76"/>
      <c r="M22" s="76"/>
      <c r="N22" s="76">
        <v>4</v>
      </c>
      <c r="O22" s="76"/>
      <c r="P22" s="73">
        <f t="shared" si="1"/>
        <v>4</v>
      </c>
      <c r="Q22" s="76"/>
      <c r="R22" s="76"/>
      <c r="S22" s="76"/>
      <c r="T22" s="76"/>
      <c r="U22" s="76"/>
      <c r="V22" s="76"/>
      <c r="W22" s="78"/>
      <c r="X22" s="78"/>
      <c r="Y22" s="78"/>
      <c r="Z22" s="78"/>
      <c r="AA22" s="78"/>
      <c r="AB22" s="78"/>
      <c r="AC22" s="78"/>
      <c r="AD22" s="78"/>
      <c r="AE22" s="78"/>
      <c r="AF22" s="78"/>
      <c r="AG22" s="78"/>
      <c r="AH22" s="78"/>
      <c r="AI22" s="78"/>
      <c r="AJ22" s="78"/>
      <c r="AK22" s="78"/>
      <c r="AL22" s="78"/>
      <c r="AM22" s="78"/>
    </row>
    <row r="23" spans="1:39" s="72" customFormat="1" x14ac:dyDescent="0.25">
      <c r="A23" s="84">
        <v>2488</v>
      </c>
      <c r="B23" s="88" t="s">
        <v>265</v>
      </c>
      <c r="C23" s="159" t="s">
        <v>445</v>
      </c>
      <c r="D23" s="159"/>
      <c r="E23" s="76"/>
      <c r="F23" s="76"/>
      <c r="G23" s="88"/>
      <c r="H23" s="88" t="s">
        <v>259</v>
      </c>
      <c r="I23" s="76"/>
      <c r="J23" s="76"/>
      <c r="K23" s="76"/>
      <c r="L23" s="76"/>
      <c r="M23" s="76"/>
      <c r="N23" s="76">
        <v>4</v>
      </c>
      <c r="O23" s="76"/>
      <c r="P23" s="73">
        <f t="shared" si="1"/>
        <v>4</v>
      </c>
      <c r="Q23" s="76"/>
      <c r="R23" s="76"/>
      <c r="S23" s="76"/>
      <c r="T23" s="76"/>
      <c r="U23" s="76"/>
      <c r="V23" s="76"/>
      <c r="W23" s="78"/>
      <c r="X23" s="78"/>
      <c r="Y23" s="78"/>
      <c r="Z23" s="78"/>
      <c r="AA23" s="78"/>
      <c r="AB23" s="78"/>
      <c r="AC23" s="78"/>
      <c r="AD23" s="78"/>
      <c r="AE23" s="78"/>
      <c r="AF23" s="78"/>
      <c r="AG23" s="78"/>
      <c r="AH23" s="78"/>
      <c r="AI23" s="78"/>
      <c r="AJ23" s="78"/>
      <c r="AK23" s="78"/>
      <c r="AL23" s="78"/>
      <c r="AM23" s="78"/>
    </row>
    <row r="24" spans="1:39" s="72" customFormat="1" ht="57.1" x14ac:dyDescent="0.25">
      <c r="A24" s="73">
        <v>19</v>
      </c>
      <c r="B24" s="79" t="s">
        <v>391</v>
      </c>
      <c r="C24" s="158" t="s">
        <v>388</v>
      </c>
      <c r="D24" s="158">
        <v>3</v>
      </c>
      <c r="E24" s="73" t="s">
        <v>8</v>
      </c>
      <c r="F24" s="73" t="s">
        <v>9</v>
      </c>
      <c r="G24" s="73" t="s">
        <v>26</v>
      </c>
      <c r="H24" s="73" t="s">
        <v>22</v>
      </c>
      <c r="I24" s="75">
        <v>4</v>
      </c>
      <c r="J24" s="75">
        <v>4</v>
      </c>
      <c r="K24" s="75">
        <v>4</v>
      </c>
      <c r="L24" s="75">
        <v>3</v>
      </c>
      <c r="M24" s="76">
        <v>4</v>
      </c>
      <c r="N24" s="75"/>
      <c r="O24" s="75"/>
      <c r="P24" s="73">
        <f>SUM(I24:M24)/5</f>
        <v>3.8</v>
      </c>
      <c r="Q24" s="77">
        <v>4</v>
      </c>
      <c r="R24" s="77">
        <f>MEDIAN(I24:N24)</f>
        <v>4</v>
      </c>
      <c r="S24" s="78"/>
      <c r="T24" s="78" t="s">
        <v>351</v>
      </c>
      <c r="U24" s="78"/>
      <c r="V24" s="78"/>
      <c r="W24" s="78"/>
      <c r="X24" s="78"/>
      <c r="Y24" s="78"/>
      <c r="Z24" s="78"/>
      <c r="AA24" s="78"/>
      <c r="AB24" s="78"/>
      <c r="AC24" s="78"/>
      <c r="AD24" s="78"/>
      <c r="AE24" s="78"/>
      <c r="AF24" s="78"/>
      <c r="AG24" s="78"/>
      <c r="AH24" s="78"/>
      <c r="AI24" s="78"/>
      <c r="AJ24" s="78"/>
      <c r="AK24" s="78"/>
      <c r="AL24" s="78"/>
      <c r="AM24" s="78"/>
    </row>
    <row r="25" spans="1:39" s="89" customFormat="1" x14ac:dyDescent="0.25">
      <c r="A25" s="73">
        <v>20</v>
      </c>
      <c r="B25" s="79" t="s">
        <v>379</v>
      </c>
      <c r="C25" s="158" t="s">
        <v>388</v>
      </c>
      <c r="D25" s="158" t="s">
        <v>392</v>
      </c>
      <c r="E25" s="73" t="s">
        <v>14</v>
      </c>
      <c r="F25" s="73" t="s">
        <v>9</v>
      </c>
      <c r="G25" s="73" t="s">
        <v>59</v>
      </c>
      <c r="H25" s="73" t="s">
        <v>22</v>
      </c>
      <c r="I25" s="75">
        <v>3</v>
      </c>
      <c r="J25" s="75">
        <v>4</v>
      </c>
      <c r="K25" s="75">
        <v>4</v>
      </c>
      <c r="L25" s="75">
        <v>4</v>
      </c>
      <c r="M25" s="76">
        <v>4</v>
      </c>
      <c r="N25" s="75"/>
      <c r="O25" s="75"/>
      <c r="P25" s="73">
        <f>SUM(I25:M25)/5</f>
        <v>3.8</v>
      </c>
      <c r="Q25" s="77">
        <v>4</v>
      </c>
      <c r="R25" s="77">
        <f>MEDIAN(I25:N25)</f>
        <v>4</v>
      </c>
      <c r="S25" s="78"/>
      <c r="T25" s="78"/>
      <c r="U25" s="78" t="s">
        <v>366</v>
      </c>
      <c r="V25" s="78"/>
      <c r="W25" s="90"/>
      <c r="X25" s="90"/>
      <c r="Y25" s="90"/>
      <c r="Z25" s="90"/>
      <c r="AA25" s="90"/>
      <c r="AB25" s="90"/>
      <c r="AC25" s="90"/>
      <c r="AD25" s="90"/>
      <c r="AE25" s="90"/>
      <c r="AF25" s="90"/>
      <c r="AG25" s="90"/>
      <c r="AH25" s="90"/>
      <c r="AI25" s="90"/>
      <c r="AJ25" s="90"/>
      <c r="AK25" s="90"/>
      <c r="AL25" s="90"/>
      <c r="AM25" s="90"/>
    </row>
    <row r="26" spans="1:39" s="89" customFormat="1" ht="42.8" x14ac:dyDescent="0.25">
      <c r="A26" s="73">
        <v>55</v>
      </c>
      <c r="B26" s="91" t="s">
        <v>380</v>
      </c>
      <c r="C26" s="158" t="s">
        <v>388</v>
      </c>
      <c r="D26" s="158" t="s">
        <v>389</v>
      </c>
      <c r="E26" s="73" t="s">
        <v>14</v>
      </c>
      <c r="F26" s="73" t="s">
        <v>15</v>
      </c>
      <c r="G26" s="73" t="s">
        <v>41</v>
      </c>
      <c r="H26" s="73" t="s">
        <v>42</v>
      </c>
      <c r="I26" s="75">
        <v>4</v>
      </c>
      <c r="J26" s="75">
        <v>4</v>
      </c>
      <c r="K26" s="75">
        <v>4</v>
      </c>
      <c r="L26" s="75">
        <v>4</v>
      </c>
      <c r="M26" s="76">
        <v>3</v>
      </c>
      <c r="N26" s="75"/>
      <c r="O26" s="75"/>
      <c r="P26" s="73">
        <f>SUM(I26:M26)/5</f>
        <v>3.8</v>
      </c>
      <c r="Q26" s="77">
        <v>4</v>
      </c>
      <c r="R26" s="77">
        <f>MEDIAN(I26:N26)</f>
        <v>4</v>
      </c>
      <c r="S26" s="72"/>
      <c r="T26" s="72"/>
      <c r="U26" s="72"/>
      <c r="V26" s="78"/>
      <c r="W26" s="90"/>
      <c r="X26" s="90"/>
      <c r="Y26" s="90"/>
      <c r="Z26" s="90"/>
      <c r="AA26" s="90"/>
      <c r="AB26" s="90"/>
      <c r="AC26" s="90"/>
      <c r="AD26" s="90"/>
      <c r="AE26" s="90"/>
      <c r="AF26" s="90"/>
      <c r="AG26" s="90"/>
      <c r="AH26" s="90"/>
      <c r="AI26" s="90"/>
      <c r="AJ26" s="90"/>
      <c r="AK26" s="90"/>
      <c r="AL26" s="90"/>
      <c r="AM26" s="90"/>
    </row>
    <row r="27" spans="1:39" s="89" customFormat="1" x14ac:dyDescent="0.25">
      <c r="A27" s="73">
        <v>31</v>
      </c>
      <c r="B27" s="73" t="s">
        <v>393</v>
      </c>
      <c r="C27" s="158" t="s">
        <v>388</v>
      </c>
      <c r="D27" s="158">
        <v>2</v>
      </c>
      <c r="E27" s="73" t="s">
        <v>8</v>
      </c>
      <c r="F27" s="73" t="s">
        <v>9</v>
      </c>
      <c r="G27" s="73" t="s">
        <v>31</v>
      </c>
      <c r="H27" s="73" t="s">
        <v>32</v>
      </c>
      <c r="I27" s="75">
        <v>4</v>
      </c>
      <c r="J27" s="87">
        <v>4</v>
      </c>
      <c r="K27" s="87">
        <v>4</v>
      </c>
      <c r="L27" s="87">
        <v>3</v>
      </c>
      <c r="M27" s="76">
        <v>4</v>
      </c>
      <c r="N27" s="87"/>
      <c r="O27" s="87"/>
      <c r="P27" s="73">
        <f>SUM(I27:M27)/5</f>
        <v>3.8</v>
      </c>
      <c r="Q27" s="77">
        <v>4</v>
      </c>
      <c r="R27" s="77">
        <f>MEDIAN(I27:N27)</f>
        <v>4</v>
      </c>
      <c r="S27" s="78"/>
      <c r="T27" s="78"/>
      <c r="U27" s="78"/>
      <c r="V27" s="78"/>
      <c r="W27" s="90"/>
      <c r="X27" s="90"/>
      <c r="Y27" s="90"/>
      <c r="Z27" s="90"/>
      <c r="AA27" s="90"/>
      <c r="AB27" s="90"/>
      <c r="AC27" s="90"/>
      <c r="AD27" s="90"/>
      <c r="AE27" s="90"/>
      <c r="AF27" s="90"/>
      <c r="AG27" s="90"/>
      <c r="AH27" s="90"/>
      <c r="AI27" s="90"/>
      <c r="AJ27" s="90"/>
      <c r="AK27" s="90"/>
      <c r="AL27" s="90"/>
      <c r="AM27" s="90"/>
    </row>
    <row r="28" spans="1:39" s="72" customFormat="1" x14ac:dyDescent="0.25">
      <c r="A28" s="81">
        <v>106</v>
      </c>
      <c r="B28" s="88" t="s">
        <v>299</v>
      </c>
      <c r="C28" s="159" t="s">
        <v>446</v>
      </c>
      <c r="D28" s="159">
        <v>1</v>
      </c>
      <c r="E28" s="83"/>
      <c r="F28" s="83"/>
      <c r="G28" s="83"/>
      <c r="H28" s="83" t="s">
        <v>125</v>
      </c>
      <c r="I28" s="85">
        <v>3</v>
      </c>
      <c r="J28" s="85">
        <v>4</v>
      </c>
      <c r="K28" s="85"/>
      <c r="L28" s="85">
        <v>4</v>
      </c>
      <c r="M28" s="85"/>
      <c r="N28" s="85"/>
      <c r="O28" s="85"/>
      <c r="P28" s="73">
        <f t="shared" ref="P28:P40" si="2">(I28+J28+L28)/3</f>
        <v>3.6666666666666665</v>
      </c>
      <c r="Q28" s="85"/>
      <c r="R28" s="85"/>
      <c r="S28" s="83"/>
      <c r="T28" s="83"/>
      <c r="U28" s="83"/>
      <c r="W28" s="78"/>
      <c r="X28" s="78"/>
      <c r="Y28" s="78"/>
      <c r="Z28" s="78"/>
      <c r="AA28" s="78"/>
      <c r="AB28" s="78"/>
      <c r="AC28" s="78"/>
      <c r="AD28" s="78"/>
      <c r="AE28" s="78"/>
      <c r="AF28" s="78"/>
      <c r="AG28" s="78"/>
      <c r="AH28" s="78"/>
      <c r="AI28" s="78"/>
      <c r="AJ28" s="78"/>
      <c r="AK28" s="78"/>
      <c r="AL28" s="78"/>
      <c r="AM28" s="78"/>
    </row>
    <row r="29" spans="1:39" s="72" customFormat="1" x14ac:dyDescent="0.25">
      <c r="A29" s="81">
        <v>107</v>
      </c>
      <c r="B29" s="82" t="s">
        <v>300</v>
      </c>
      <c r="C29" s="159" t="s">
        <v>447</v>
      </c>
      <c r="D29" s="159">
        <v>1</v>
      </c>
      <c r="E29" s="83"/>
      <c r="F29" s="83"/>
      <c r="G29" s="83"/>
      <c r="H29" s="83" t="s">
        <v>125</v>
      </c>
      <c r="I29" s="85">
        <v>4</v>
      </c>
      <c r="J29" s="85">
        <v>4</v>
      </c>
      <c r="K29" s="85"/>
      <c r="L29" s="85">
        <v>3</v>
      </c>
      <c r="M29" s="85"/>
      <c r="N29" s="85"/>
      <c r="O29" s="85"/>
      <c r="P29" s="73">
        <f t="shared" si="2"/>
        <v>3.6666666666666665</v>
      </c>
      <c r="Q29" s="85"/>
      <c r="R29" s="85"/>
      <c r="S29" s="83"/>
      <c r="T29" s="83"/>
      <c r="U29" s="83"/>
      <c r="W29" s="78"/>
      <c r="X29" s="78"/>
      <c r="Y29" s="78"/>
      <c r="Z29" s="78"/>
      <c r="AA29" s="78"/>
      <c r="AB29" s="78"/>
      <c r="AC29" s="78"/>
      <c r="AD29" s="78"/>
      <c r="AE29" s="78"/>
      <c r="AF29" s="78"/>
      <c r="AG29" s="78"/>
      <c r="AH29" s="78"/>
      <c r="AI29" s="78"/>
      <c r="AJ29" s="78"/>
      <c r="AK29" s="78"/>
      <c r="AL29" s="78"/>
      <c r="AM29" s="78"/>
    </row>
    <row r="30" spans="1:39" s="72" customFormat="1" x14ac:dyDescent="0.25">
      <c r="A30" s="81">
        <v>111</v>
      </c>
      <c r="B30" s="82" t="s">
        <v>304</v>
      </c>
      <c r="C30" s="159" t="s">
        <v>448</v>
      </c>
      <c r="D30" s="159">
        <v>1</v>
      </c>
      <c r="E30" s="83"/>
      <c r="F30" s="83"/>
      <c r="G30" s="83"/>
      <c r="H30" s="83" t="s">
        <v>125</v>
      </c>
      <c r="I30" s="85">
        <v>4</v>
      </c>
      <c r="J30" s="85">
        <v>4</v>
      </c>
      <c r="K30" s="85"/>
      <c r="L30" s="85">
        <v>3</v>
      </c>
      <c r="M30" s="85"/>
      <c r="N30" s="85"/>
      <c r="O30" s="85"/>
      <c r="P30" s="73">
        <f t="shared" si="2"/>
        <v>3.6666666666666665</v>
      </c>
      <c r="Q30" s="85"/>
      <c r="R30" s="85"/>
      <c r="S30" s="83"/>
      <c r="T30" s="83"/>
      <c r="U30" s="83"/>
      <c r="W30" s="78"/>
      <c r="X30" s="78"/>
      <c r="Y30" s="78"/>
      <c r="Z30" s="78"/>
      <c r="AA30" s="78"/>
      <c r="AB30" s="78"/>
      <c r="AC30" s="78"/>
      <c r="AD30" s="78"/>
      <c r="AE30" s="78"/>
      <c r="AF30" s="78"/>
      <c r="AG30" s="78"/>
      <c r="AH30" s="78"/>
      <c r="AI30" s="78"/>
      <c r="AJ30" s="78"/>
      <c r="AK30" s="78"/>
      <c r="AL30" s="78"/>
      <c r="AM30" s="78"/>
    </row>
    <row r="31" spans="1:39" s="72" customFormat="1" x14ac:dyDescent="0.25">
      <c r="A31" s="81">
        <v>112</v>
      </c>
      <c r="B31" s="82" t="s">
        <v>305</v>
      </c>
      <c r="C31" s="159" t="s">
        <v>449</v>
      </c>
      <c r="D31" s="159">
        <v>2</v>
      </c>
      <c r="E31" s="83"/>
      <c r="F31" s="83"/>
      <c r="G31" s="83"/>
      <c r="H31" s="83" t="s">
        <v>125</v>
      </c>
      <c r="I31" s="85">
        <v>4</v>
      </c>
      <c r="J31" s="85">
        <v>4</v>
      </c>
      <c r="K31" s="85"/>
      <c r="L31" s="85">
        <v>3</v>
      </c>
      <c r="M31" s="85"/>
      <c r="N31" s="85"/>
      <c r="O31" s="85"/>
      <c r="P31" s="73">
        <f t="shared" si="2"/>
        <v>3.6666666666666665</v>
      </c>
      <c r="Q31" s="85"/>
      <c r="R31" s="85"/>
      <c r="S31" s="83"/>
      <c r="T31" s="83"/>
      <c r="U31" s="83"/>
      <c r="W31" s="78"/>
      <c r="X31" s="78"/>
      <c r="Y31" s="78"/>
      <c r="Z31" s="78"/>
      <c r="AA31" s="78"/>
      <c r="AB31" s="78"/>
      <c r="AC31" s="78"/>
      <c r="AD31" s="78"/>
      <c r="AE31" s="78"/>
      <c r="AF31" s="78"/>
      <c r="AG31" s="78"/>
      <c r="AH31" s="78"/>
      <c r="AI31" s="78"/>
      <c r="AJ31" s="78"/>
      <c r="AK31" s="78"/>
      <c r="AL31" s="78"/>
      <c r="AM31" s="78"/>
    </row>
    <row r="32" spans="1:39" s="72" customFormat="1" x14ac:dyDescent="0.25">
      <c r="A32" s="81">
        <v>117</v>
      </c>
      <c r="B32" s="82" t="s">
        <v>310</v>
      </c>
      <c r="C32" s="159" t="s">
        <v>450</v>
      </c>
      <c r="D32" s="159" t="s">
        <v>476</v>
      </c>
      <c r="E32" s="83"/>
      <c r="F32" s="83"/>
      <c r="G32" s="83"/>
      <c r="H32" s="83" t="s">
        <v>125</v>
      </c>
      <c r="I32" s="85">
        <v>4</v>
      </c>
      <c r="J32" s="85">
        <v>4</v>
      </c>
      <c r="K32" s="85"/>
      <c r="L32" s="85">
        <v>3</v>
      </c>
      <c r="M32" s="85"/>
      <c r="N32" s="85"/>
      <c r="O32" s="85"/>
      <c r="P32" s="73">
        <f t="shared" si="2"/>
        <v>3.6666666666666665</v>
      </c>
      <c r="Q32" s="85"/>
      <c r="R32" s="85"/>
      <c r="S32" s="83"/>
      <c r="T32" s="83"/>
      <c r="U32" s="83"/>
      <c r="V32" s="72" t="s">
        <v>421</v>
      </c>
      <c r="W32" s="78"/>
      <c r="X32" s="78"/>
      <c r="Y32" s="78"/>
      <c r="Z32" s="78"/>
      <c r="AA32" s="78"/>
      <c r="AB32" s="78"/>
      <c r="AC32" s="78"/>
      <c r="AD32" s="78"/>
      <c r="AE32" s="78"/>
      <c r="AF32" s="78"/>
      <c r="AG32" s="78"/>
      <c r="AH32" s="78"/>
      <c r="AI32" s="78"/>
      <c r="AJ32" s="78"/>
      <c r="AK32" s="78"/>
      <c r="AL32" s="78"/>
      <c r="AM32" s="78"/>
    </row>
    <row r="33" spans="1:39" s="72" customFormat="1" x14ac:dyDescent="0.25">
      <c r="A33" s="81">
        <v>118</v>
      </c>
      <c r="B33" s="82" t="s">
        <v>311</v>
      </c>
      <c r="C33" s="159" t="s">
        <v>451</v>
      </c>
      <c r="D33" s="159">
        <v>1</v>
      </c>
      <c r="E33" s="83"/>
      <c r="F33" s="83"/>
      <c r="G33" s="83"/>
      <c r="H33" s="83" t="s">
        <v>125</v>
      </c>
      <c r="I33" s="85">
        <v>4</v>
      </c>
      <c r="J33" s="85">
        <v>4</v>
      </c>
      <c r="K33" s="85"/>
      <c r="L33" s="85">
        <v>3</v>
      </c>
      <c r="M33" s="85"/>
      <c r="N33" s="85"/>
      <c r="O33" s="85"/>
      <c r="P33" s="73">
        <f t="shared" si="2"/>
        <v>3.6666666666666665</v>
      </c>
      <c r="Q33" s="85"/>
      <c r="R33" s="85"/>
      <c r="S33" s="83"/>
      <c r="T33" s="83"/>
      <c r="U33" s="83"/>
      <c r="W33" s="78"/>
      <c r="X33" s="78"/>
      <c r="Y33" s="78"/>
      <c r="Z33" s="78"/>
      <c r="AA33" s="78"/>
      <c r="AB33" s="78"/>
      <c r="AC33" s="78"/>
      <c r="AD33" s="78"/>
      <c r="AE33" s="78"/>
      <c r="AF33" s="78"/>
      <c r="AG33" s="78"/>
      <c r="AH33" s="78"/>
      <c r="AI33" s="78"/>
      <c r="AJ33" s="78"/>
      <c r="AK33" s="78"/>
      <c r="AL33" s="78"/>
      <c r="AM33" s="78"/>
    </row>
    <row r="34" spans="1:39" s="72" customFormat="1" x14ac:dyDescent="0.25">
      <c r="A34" s="81">
        <v>119</v>
      </c>
      <c r="B34" s="82" t="s">
        <v>312</v>
      </c>
      <c r="C34" s="159" t="s">
        <v>452</v>
      </c>
      <c r="D34" s="159">
        <v>3</v>
      </c>
      <c r="E34" s="83"/>
      <c r="F34" s="83"/>
      <c r="G34" s="83"/>
      <c r="H34" s="83" t="s">
        <v>125</v>
      </c>
      <c r="I34" s="85">
        <v>3</v>
      </c>
      <c r="J34" s="85">
        <v>4</v>
      </c>
      <c r="K34" s="85"/>
      <c r="L34" s="85">
        <v>4</v>
      </c>
      <c r="M34" s="85"/>
      <c r="N34" s="85"/>
      <c r="O34" s="85"/>
      <c r="P34" s="73">
        <f t="shared" si="2"/>
        <v>3.6666666666666665</v>
      </c>
      <c r="Q34" s="85"/>
      <c r="R34" s="85"/>
      <c r="S34" s="83"/>
      <c r="T34" s="83"/>
      <c r="U34" s="83"/>
      <c r="W34" s="78"/>
      <c r="X34" s="78"/>
      <c r="Y34" s="78"/>
      <c r="Z34" s="78"/>
      <c r="AA34" s="78"/>
      <c r="AB34" s="78"/>
      <c r="AC34" s="78"/>
      <c r="AD34" s="78"/>
      <c r="AE34" s="78"/>
      <c r="AF34" s="78"/>
      <c r="AG34" s="78"/>
      <c r="AH34" s="78"/>
      <c r="AI34" s="78"/>
      <c r="AJ34" s="78"/>
      <c r="AK34" s="78"/>
      <c r="AL34" s="78"/>
      <c r="AM34" s="78"/>
    </row>
    <row r="35" spans="1:39" s="72" customFormat="1" x14ac:dyDescent="0.25">
      <c r="A35" s="81">
        <v>127</v>
      </c>
      <c r="B35" s="82" t="s">
        <v>320</v>
      </c>
      <c r="C35" s="159" t="s">
        <v>453</v>
      </c>
      <c r="D35" s="159">
        <v>2</v>
      </c>
      <c r="E35" s="83"/>
      <c r="F35" s="83"/>
      <c r="G35" s="83"/>
      <c r="H35" s="83" t="s">
        <v>125</v>
      </c>
      <c r="I35" s="85">
        <v>4</v>
      </c>
      <c r="J35" s="85">
        <v>4</v>
      </c>
      <c r="K35" s="85"/>
      <c r="L35" s="85">
        <v>3</v>
      </c>
      <c r="M35" s="85"/>
      <c r="N35" s="85"/>
      <c r="O35" s="85"/>
      <c r="P35" s="73">
        <f t="shared" si="2"/>
        <v>3.6666666666666665</v>
      </c>
      <c r="Q35" s="85"/>
      <c r="R35" s="85"/>
      <c r="S35" s="83"/>
      <c r="T35" s="83"/>
      <c r="U35" s="83"/>
    </row>
    <row r="36" spans="1:39" s="72" customFormat="1" x14ac:dyDescent="0.25">
      <c r="A36" s="81">
        <v>129</v>
      </c>
      <c r="B36" s="82" t="s">
        <v>322</v>
      </c>
      <c r="C36" s="159" t="s">
        <v>454</v>
      </c>
      <c r="D36" s="159">
        <v>3</v>
      </c>
      <c r="E36" s="83"/>
      <c r="F36" s="83"/>
      <c r="G36" s="83"/>
      <c r="H36" s="83" t="s">
        <v>125</v>
      </c>
      <c r="I36" s="85">
        <v>3</v>
      </c>
      <c r="J36" s="85">
        <v>4</v>
      </c>
      <c r="K36" s="85"/>
      <c r="L36" s="85">
        <v>4</v>
      </c>
      <c r="M36" s="85"/>
      <c r="N36" s="85">
        <v>4</v>
      </c>
      <c r="O36" s="85"/>
      <c r="P36" s="73">
        <f t="shared" si="2"/>
        <v>3.6666666666666665</v>
      </c>
      <c r="Q36" s="85"/>
      <c r="R36" s="85"/>
      <c r="S36" s="83"/>
      <c r="T36" s="83"/>
      <c r="U36" s="83"/>
    </row>
    <row r="37" spans="1:39" s="72" customFormat="1" x14ac:dyDescent="0.25">
      <c r="A37" s="81">
        <v>130</v>
      </c>
      <c r="B37" s="82" t="s">
        <v>323</v>
      </c>
      <c r="C37" s="159" t="s">
        <v>455</v>
      </c>
      <c r="D37" s="159">
        <v>1</v>
      </c>
      <c r="E37" s="83"/>
      <c r="F37" s="83"/>
      <c r="G37" s="83"/>
      <c r="H37" s="83" t="s">
        <v>125</v>
      </c>
      <c r="I37" s="85">
        <v>3</v>
      </c>
      <c r="J37" s="85">
        <v>4</v>
      </c>
      <c r="K37" s="85"/>
      <c r="L37" s="85">
        <v>4</v>
      </c>
      <c r="M37" s="85"/>
      <c r="N37" s="85">
        <v>4</v>
      </c>
      <c r="O37" s="85"/>
      <c r="P37" s="73">
        <f t="shared" si="2"/>
        <v>3.6666666666666665</v>
      </c>
      <c r="Q37" s="85"/>
      <c r="R37" s="85"/>
      <c r="S37" s="83"/>
      <c r="T37" s="83"/>
      <c r="U37" s="83"/>
    </row>
    <row r="38" spans="1:39" s="72" customFormat="1" x14ac:dyDescent="0.25">
      <c r="A38" s="81">
        <v>132</v>
      </c>
      <c r="B38" s="82" t="s">
        <v>325</v>
      </c>
      <c r="C38" s="159" t="s">
        <v>456</v>
      </c>
      <c r="D38" s="159">
        <v>1</v>
      </c>
      <c r="E38" s="83"/>
      <c r="F38" s="83"/>
      <c r="G38" s="83"/>
      <c r="H38" s="83" t="s">
        <v>125</v>
      </c>
      <c r="I38" s="85">
        <v>3</v>
      </c>
      <c r="J38" s="85">
        <v>4</v>
      </c>
      <c r="K38" s="85"/>
      <c r="L38" s="85">
        <v>4</v>
      </c>
      <c r="M38" s="85"/>
      <c r="N38" s="85"/>
      <c r="O38" s="85"/>
      <c r="P38" s="73">
        <f t="shared" si="2"/>
        <v>3.6666666666666665</v>
      </c>
      <c r="Q38" s="85"/>
      <c r="R38" s="85"/>
      <c r="S38" s="83"/>
      <c r="T38" s="83"/>
      <c r="U38" s="83"/>
    </row>
    <row r="39" spans="1:39" s="72" customFormat="1" x14ac:dyDescent="0.25">
      <c r="A39" s="81">
        <v>133</v>
      </c>
      <c r="B39" s="82" t="s">
        <v>326</v>
      </c>
      <c r="C39" s="159" t="s">
        <v>457</v>
      </c>
      <c r="D39" s="159">
        <v>1</v>
      </c>
      <c r="E39" s="83"/>
      <c r="F39" s="83"/>
      <c r="G39" s="83"/>
      <c r="H39" s="83" t="s">
        <v>125</v>
      </c>
      <c r="I39" s="85">
        <v>4</v>
      </c>
      <c r="J39" s="85">
        <v>4</v>
      </c>
      <c r="K39" s="85"/>
      <c r="L39" s="85">
        <v>3</v>
      </c>
      <c r="M39" s="85"/>
      <c r="N39" s="85">
        <v>4</v>
      </c>
      <c r="O39" s="85"/>
      <c r="P39" s="73">
        <f t="shared" si="2"/>
        <v>3.6666666666666665</v>
      </c>
      <c r="Q39" s="85"/>
      <c r="R39" s="85"/>
      <c r="S39" s="83"/>
      <c r="T39" s="83"/>
      <c r="U39" s="83"/>
    </row>
    <row r="40" spans="1:39" s="72" customFormat="1" x14ac:dyDescent="0.25">
      <c r="A40" s="81">
        <v>147</v>
      </c>
      <c r="B40" s="82" t="s">
        <v>340</v>
      </c>
      <c r="C40" s="159" t="s">
        <v>458</v>
      </c>
      <c r="D40" s="159" t="s">
        <v>477</v>
      </c>
      <c r="E40" s="83"/>
      <c r="F40" s="83"/>
      <c r="G40" s="83"/>
      <c r="H40" s="83" t="s">
        <v>125</v>
      </c>
      <c r="I40" s="85">
        <v>4</v>
      </c>
      <c r="J40" s="85">
        <v>3</v>
      </c>
      <c r="K40" s="85"/>
      <c r="L40" s="85">
        <v>4</v>
      </c>
      <c r="M40" s="85"/>
      <c r="N40" s="85"/>
      <c r="O40" s="85"/>
      <c r="P40" s="73">
        <f t="shared" si="2"/>
        <v>3.6666666666666665</v>
      </c>
      <c r="Q40" s="85"/>
      <c r="R40" s="85"/>
      <c r="S40" s="83"/>
      <c r="T40" s="83"/>
      <c r="U40" s="83"/>
    </row>
    <row r="41" spans="1:39" s="89" customFormat="1" x14ac:dyDescent="0.25">
      <c r="A41" s="73">
        <v>23</v>
      </c>
      <c r="B41" s="73" t="s">
        <v>63</v>
      </c>
      <c r="C41" s="158" t="s">
        <v>388</v>
      </c>
      <c r="D41" s="158" t="s">
        <v>394</v>
      </c>
      <c r="E41" s="73" t="s">
        <v>8</v>
      </c>
      <c r="F41" s="73" t="s">
        <v>9</v>
      </c>
      <c r="G41" s="73" t="s">
        <v>64</v>
      </c>
      <c r="H41" s="73" t="s">
        <v>22</v>
      </c>
      <c r="I41" s="75">
        <v>3</v>
      </c>
      <c r="J41" s="75">
        <v>4</v>
      </c>
      <c r="K41" s="75">
        <v>4</v>
      </c>
      <c r="L41" s="75">
        <v>3</v>
      </c>
      <c r="M41" s="76">
        <v>4</v>
      </c>
      <c r="N41" s="75">
        <v>3</v>
      </c>
      <c r="O41" s="75"/>
      <c r="P41" s="73">
        <f>SUM(I41:M41)/5</f>
        <v>3.6</v>
      </c>
      <c r="Q41" s="77">
        <v>4</v>
      </c>
      <c r="R41" s="77">
        <f>MEDIAN(I41:N41)</f>
        <v>3.5</v>
      </c>
      <c r="S41" s="78"/>
      <c r="T41" s="78" t="s">
        <v>352</v>
      </c>
      <c r="U41" s="78" t="s">
        <v>367</v>
      </c>
      <c r="V41" s="78"/>
    </row>
    <row r="42" spans="1:39" s="89" customFormat="1" ht="28.55" x14ac:dyDescent="0.25">
      <c r="A42" s="73">
        <v>35</v>
      </c>
      <c r="B42" s="73" t="s">
        <v>395</v>
      </c>
      <c r="C42" s="158" t="s">
        <v>388</v>
      </c>
      <c r="D42" s="158">
        <v>2</v>
      </c>
      <c r="E42" s="73" t="s">
        <v>8</v>
      </c>
      <c r="F42" s="73" t="s">
        <v>9</v>
      </c>
      <c r="G42" s="73" t="s">
        <v>31</v>
      </c>
      <c r="H42" s="73" t="s">
        <v>32</v>
      </c>
      <c r="I42" s="75">
        <v>3</v>
      </c>
      <c r="J42" s="75">
        <v>4</v>
      </c>
      <c r="K42" s="75">
        <v>4</v>
      </c>
      <c r="L42" s="75">
        <v>3</v>
      </c>
      <c r="M42" s="76">
        <v>4</v>
      </c>
      <c r="N42" s="75"/>
      <c r="O42" s="75"/>
      <c r="P42" s="73">
        <f>SUM(I42:M42)/5</f>
        <v>3.6</v>
      </c>
      <c r="Q42" s="77">
        <v>4</v>
      </c>
      <c r="R42" s="77">
        <f>MEDIAN(I42:N42)</f>
        <v>4</v>
      </c>
      <c r="S42" s="78"/>
      <c r="T42" s="78"/>
      <c r="U42" s="78"/>
      <c r="V42" s="78"/>
    </row>
    <row r="43" spans="1:39" s="89" customFormat="1" ht="28.55" x14ac:dyDescent="0.25">
      <c r="A43" s="73">
        <v>56</v>
      </c>
      <c r="B43" s="92" t="s">
        <v>44</v>
      </c>
      <c r="C43" s="158" t="s">
        <v>388</v>
      </c>
      <c r="D43" s="158" t="s">
        <v>396</v>
      </c>
      <c r="E43" s="73" t="s">
        <v>8</v>
      </c>
      <c r="F43" s="73" t="s">
        <v>9</v>
      </c>
      <c r="G43" s="73" t="s">
        <v>28</v>
      </c>
      <c r="H43" s="73" t="s">
        <v>42</v>
      </c>
      <c r="I43" s="75">
        <v>4</v>
      </c>
      <c r="J43" s="75">
        <v>4</v>
      </c>
      <c r="K43" s="75">
        <v>4</v>
      </c>
      <c r="L43" s="75">
        <v>2</v>
      </c>
      <c r="M43" s="76">
        <v>4</v>
      </c>
      <c r="N43" s="75"/>
      <c r="O43" s="75"/>
      <c r="P43" s="73">
        <f>SUM(I43:M43)/5</f>
        <v>3.6</v>
      </c>
      <c r="Q43" s="77">
        <v>4</v>
      </c>
      <c r="R43" s="77">
        <f>MEDIAN(I43:N43)</f>
        <v>4</v>
      </c>
      <c r="S43" s="72"/>
      <c r="T43" s="72"/>
      <c r="U43" s="72"/>
      <c r="V43" s="78"/>
    </row>
    <row r="44" spans="1:39" s="72" customFormat="1" x14ac:dyDescent="0.25">
      <c r="A44" s="81">
        <v>82</v>
      </c>
      <c r="B44" s="82" t="s">
        <v>292</v>
      </c>
      <c r="C44" s="159" t="s">
        <v>459</v>
      </c>
      <c r="D44" s="159"/>
      <c r="E44" s="83"/>
      <c r="F44" s="83"/>
      <c r="G44" s="84"/>
      <c r="H44" s="81" t="s">
        <v>122</v>
      </c>
      <c r="I44" s="85">
        <v>4</v>
      </c>
      <c r="J44" s="85">
        <v>3.5</v>
      </c>
      <c r="K44" s="85"/>
      <c r="L44" s="85">
        <v>3</v>
      </c>
      <c r="M44" s="85"/>
      <c r="N44" s="85"/>
      <c r="O44" s="85"/>
      <c r="P44" s="73">
        <f>(I44+J44+L44)/3</f>
        <v>3.5</v>
      </c>
      <c r="Q44" s="85"/>
      <c r="R44" s="85"/>
      <c r="S44" s="83"/>
      <c r="T44" s="83"/>
      <c r="U44" s="83"/>
    </row>
    <row r="45" spans="1:39" s="72" customFormat="1" x14ac:dyDescent="0.25">
      <c r="A45" s="81">
        <v>145</v>
      </c>
      <c r="B45" s="82" t="s">
        <v>338</v>
      </c>
      <c r="C45" s="159" t="s">
        <v>460</v>
      </c>
      <c r="D45" s="159">
        <v>1</v>
      </c>
      <c r="E45" s="83"/>
      <c r="F45" s="83"/>
      <c r="G45" s="83"/>
      <c r="H45" s="83" t="s">
        <v>125</v>
      </c>
      <c r="I45" s="85">
        <v>4</v>
      </c>
      <c r="J45" s="85">
        <v>3.5</v>
      </c>
      <c r="K45" s="85"/>
      <c r="L45" s="85">
        <v>3</v>
      </c>
      <c r="M45" s="85"/>
      <c r="N45" s="85"/>
      <c r="O45" s="85"/>
      <c r="P45" s="73">
        <f>(I45+J45+L45)/3</f>
        <v>3.5</v>
      </c>
      <c r="Q45" s="85"/>
      <c r="R45" s="85"/>
      <c r="S45" s="83"/>
      <c r="T45" s="83"/>
      <c r="U45" s="83"/>
    </row>
    <row r="46" spans="1:39" s="89" customFormat="1" ht="42.8" x14ac:dyDescent="0.25">
      <c r="A46" s="73">
        <v>8</v>
      </c>
      <c r="B46" s="73" t="s">
        <v>382</v>
      </c>
      <c r="C46" s="158" t="s">
        <v>388</v>
      </c>
      <c r="D46" s="158">
        <v>3</v>
      </c>
      <c r="E46" s="73" t="s">
        <v>8</v>
      </c>
      <c r="F46" s="73" t="s">
        <v>20</v>
      </c>
      <c r="G46" s="73" t="s">
        <v>21</v>
      </c>
      <c r="H46" s="73" t="s">
        <v>22</v>
      </c>
      <c r="I46" s="75">
        <v>4</v>
      </c>
      <c r="J46" s="75">
        <v>4</v>
      </c>
      <c r="K46" s="75">
        <v>4</v>
      </c>
      <c r="L46" s="75">
        <v>1</v>
      </c>
      <c r="M46" s="76">
        <v>4</v>
      </c>
      <c r="N46" s="75">
        <v>2</v>
      </c>
      <c r="O46" s="75"/>
      <c r="P46" s="73">
        <f t="shared" ref="P46:P51" si="3">SUM(I46:M46)/5</f>
        <v>3.4</v>
      </c>
      <c r="Q46" s="77">
        <v>4</v>
      </c>
      <c r="R46" s="77">
        <f t="shared" ref="R46:R51" si="4">MEDIAN(I46:N46)</f>
        <v>4</v>
      </c>
      <c r="S46" s="78"/>
      <c r="T46" s="78" t="s">
        <v>346</v>
      </c>
      <c r="U46" s="78"/>
      <c r="V46" s="78"/>
    </row>
    <row r="47" spans="1:39" s="93" customFormat="1" x14ac:dyDescent="0.25">
      <c r="A47" s="73">
        <v>26</v>
      </c>
      <c r="B47" s="73" t="s">
        <v>27</v>
      </c>
      <c r="C47" s="158" t="s">
        <v>388</v>
      </c>
      <c r="D47" s="158" t="s">
        <v>131</v>
      </c>
      <c r="E47" s="73" t="s">
        <v>8</v>
      </c>
      <c r="F47" s="73" t="s">
        <v>9</v>
      </c>
      <c r="G47" s="73" t="s">
        <v>28</v>
      </c>
      <c r="H47" s="73" t="s">
        <v>22</v>
      </c>
      <c r="I47" s="75">
        <v>4</v>
      </c>
      <c r="J47" s="75">
        <v>3</v>
      </c>
      <c r="K47" s="75">
        <v>3</v>
      </c>
      <c r="L47" s="75">
        <v>3</v>
      </c>
      <c r="M47" s="76">
        <v>4</v>
      </c>
      <c r="N47" s="75">
        <v>2</v>
      </c>
      <c r="O47" s="75"/>
      <c r="P47" s="73">
        <f t="shared" si="3"/>
        <v>3.4</v>
      </c>
      <c r="Q47" s="77">
        <v>3</v>
      </c>
      <c r="R47" s="77">
        <f t="shared" si="4"/>
        <v>3</v>
      </c>
      <c r="S47" s="78"/>
      <c r="T47" s="78" t="s">
        <v>354</v>
      </c>
      <c r="U47" s="78"/>
      <c r="V47" s="78"/>
    </row>
    <row r="48" spans="1:39" s="93" customFormat="1" x14ac:dyDescent="0.25">
      <c r="A48" s="73">
        <v>53</v>
      </c>
      <c r="B48" s="94" t="s">
        <v>383</v>
      </c>
      <c r="C48" s="158" t="s">
        <v>388</v>
      </c>
      <c r="D48" s="158">
        <v>1</v>
      </c>
      <c r="E48" s="73" t="s">
        <v>8</v>
      </c>
      <c r="F48" s="73" t="s">
        <v>15</v>
      </c>
      <c r="G48" s="73" t="s">
        <v>107</v>
      </c>
      <c r="H48" s="73" t="s">
        <v>42</v>
      </c>
      <c r="I48" s="75">
        <v>2</v>
      </c>
      <c r="J48" s="75">
        <v>4</v>
      </c>
      <c r="K48" s="75">
        <v>4</v>
      </c>
      <c r="L48" s="75">
        <v>3</v>
      </c>
      <c r="M48" s="76">
        <v>4</v>
      </c>
      <c r="N48" s="75"/>
      <c r="O48" s="75"/>
      <c r="P48" s="73">
        <f t="shared" si="3"/>
        <v>3.4</v>
      </c>
      <c r="Q48" s="77">
        <v>4</v>
      </c>
      <c r="R48" s="77">
        <f t="shared" si="4"/>
        <v>4</v>
      </c>
      <c r="S48" s="72"/>
      <c r="T48" s="72"/>
      <c r="U48" s="72"/>
      <c r="V48" s="78"/>
    </row>
    <row r="49" spans="1:22" s="93" customFormat="1" ht="28.55" x14ac:dyDescent="0.25">
      <c r="A49" s="73">
        <v>57</v>
      </c>
      <c r="B49" s="92" t="s">
        <v>74</v>
      </c>
      <c r="C49" s="158" t="s">
        <v>388</v>
      </c>
      <c r="D49" s="158">
        <v>1</v>
      </c>
      <c r="E49" s="73" t="s">
        <v>8</v>
      </c>
      <c r="F49" s="73" t="s">
        <v>15</v>
      </c>
      <c r="G49" s="73" t="s">
        <v>18</v>
      </c>
      <c r="H49" s="73" t="s">
        <v>42</v>
      </c>
      <c r="I49" s="75">
        <v>3</v>
      </c>
      <c r="J49" s="75">
        <v>4</v>
      </c>
      <c r="K49" s="75">
        <v>4</v>
      </c>
      <c r="L49" s="75">
        <v>3</v>
      </c>
      <c r="M49" s="76">
        <v>3</v>
      </c>
      <c r="N49" s="75">
        <v>3</v>
      </c>
      <c r="O49" s="75"/>
      <c r="P49" s="73">
        <f t="shared" si="3"/>
        <v>3.4</v>
      </c>
      <c r="Q49" s="77">
        <v>3</v>
      </c>
      <c r="R49" s="77">
        <f t="shared" si="4"/>
        <v>3</v>
      </c>
      <c r="S49" s="72"/>
      <c r="T49" s="72"/>
      <c r="U49" s="72"/>
      <c r="V49" s="78"/>
    </row>
    <row r="50" spans="1:22" s="93" customFormat="1" ht="28.55" x14ac:dyDescent="0.25">
      <c r="A50" s="73">
        <v>59</v>
      </c>
      <c r="B50" s="92" t="s">
        <v>387</v>
      </c>
      <c r="C50" s="158" t="s">
        <v>397</v>
      </c>
      <c r="D50" s="158">
        <v>3</v>
      </c>
      <c r="E50" s="73" t="s">
        <v>8</v>
      </c>
      <c r="F50" s="73" t="s">
        <v>76</v>
      </c>
      <c r="G50" s="73" t="s">
        <v>24</v>
      </c>
      <c r="H50" s="73" t="s">
        <v>42</v>
      </c>
      <c r="I50" s="75">
        <v>3</v>
      </c>
      <c r="J50" s="75">
        <v>4</v>
      </c>
      <c r="K50" s="75">
        <v>4</v>
      </c>
      <c r="L50" s="75">
        <v>2</v>
      </c>
      <c r="M50" s="76">
        <v>4</v>
      </c>
      <c r="N50" s="75"/>
      <c r="O50" s="75"/>
      <c r="P50" s="73">
        <f t="shared" si="3"/>
        <v>3.4</v>
      </c>
      <c r="Q50" s="77">
        <v>4</v>
      </c>
      <c r="R50" s="77">
        <f t="shared" si="4"/>
        <v>4</v>
      </c>
      <c r="S50" s="72"/>
      <c r="T50" s="72"/>
      <c r="U50" s="72"/>
      <c r="V50" s="78"/>
    </row>
    <row r="51" spans="1:22" s="93" customFormat="1" x14ac:dyDescent="0.25">
      <c r="A51" s="73">
        <v>71</v>
      </c>
      <c r="B51" s="79" t="s">
        <v>81</v>
      </c>
      <c r="C51" s="158" t="s">
        <v>388</v>
      </c>
      <c r="D51" s="158" t="s">
        <v>131</v>
      </c>
      <c r="E51" s="78"/>
      <c r="F51" s="78"/>
      <c r="G51" s="78"/>
      <c r="H51" s="73" t="s">
        <v>79</v>
      </c>
      <c r="I51" s="87">
        <v>3</v>
      </c>
      <c r="J51" s="87">
        <v>4</v>
      </c>
      <c r="K51" s="87">
        <v>4</v>
      </c>
      <c r="L51" s="87">
        <v>3</v>
      </c>
      <c r="M51" s="76">
        <v>3</v>
      </c>
      <c r="N51" s="87"/>
      <c r="O51" s="87"/>
      <c r="P51" s="73">
        <f t="shared" si="3"/>
        <v>3.4</v>
      </c>
      <c r="Q51" s="77">
        <v>3</v>
      </c>
      <c r="R51" s="77">
        <f t="shared" si="4"/>
        <v>3</v>
      </c>
      <c r="S51" s="72"/>
      <c r="T51" s="72"/>
      <c r="U51" s="72"/>
      <c r="V51" s="78"/>
    </row>
    <row r="52" spans="1:22" s="72" customFormat="1" x14ac:dyDescent="0.25">
      <c r="A52" s="81">
        <v>77</v>
      </c>
      <c r="B52" s="95" t="s">
        <v>287</v>
      </c>
      <c r="C52" s="159" t="s">
        <v>461</v>
      </c>
      <c r="D52" s="159">
        <v>2</v>
      </c>
      <c r="E52" s="83"/>
      <c r="F52" s="83"/>
      <c r="G52" s="84"/>
      <c r="H52" s="83" t="s">
        <v>123</v>
      </c>
      <c r="I52" s="85">
        <v>4</v>
      </c>
      <c r="J52" s="85">
        <v>2</v>
      </c>
      <c r="K52" s="85"/>
      <c r="L52" s="85">
        <v>4</v>
      </c>
      <c r="M52" s="85"/>
      <c r="N52" s="85"/>
      <c r="O52" s="85"/>
      <c r="P52" s="73">
        <f>(I52+J52+L52)/3</f>
        <v>3.3333333333333335</v>
      </c>
      <c r="Q52" s="85"/>
      <c r="R52" s="85"/>
      <c r="S52" s="83"/>
      <c r="T52" s="83"/>
      <c r="U52" s="83"/>
    </row>
    <row r="53" spans="1:22" s="72" customFormat="1" x14ac:dyDescent="0.25">
      <c r="A53" s="81">
        <v>125</v>
      </c>
      <c r="B53" s="82" t="s">
        <v>319</v>
      </c>
      <c r="C53" s="159" t="s">
        <v>462</v>
      </c>
      <c r="D53" s="159">
        <v>1</v>
      </c>
      <c r="E53" s="83"/>
      <c r="F53" s="83"/>
      <c r="G53" s="83"/>
      <c r="H53" s="83" t="s">
        <v>125</v>
      </c>
      <c r="I53" s="85">
        <v>3</v>
      </c>
      <c r="J53" s="85">
        <v>3</v>
      </c>
      <c r="K53" s="85"/>
      <c r="L53" s="85">
        <v>4</v>
      </c>
      <c r="M53" s="85"/>
      <c r="N53" s="85"/>
      <c r="O53" s="85"/>
      <c r="P53" s="73">
        <f>(I53+J53+L53)/3</f>
        <v>3.3333333333333335</v>
      </c>
      <c r="Q53" s="85"/>
      <c r="R53" s="85"/>
      <c r="S53" s="83"/>
      <c r="T53" s="83"/>
      <c r="U53" s="83"/>
      <c r="V53" s="72" t="s">
        <v>424</v>
      </c>
    </row>
    <row r="54" spans="1:22" s="93" customFormat="1" ht="28.55" x14ac:dyDescent="0.25">
      <c r="A54" s="73">
        <v>3</v>
      </c>
      <c r="B54" s="73" t="s">
        <v>398</v>
      </c>
      <c r="C54" s="158" t="s">
        <v>388</v>
      </c>
      <c r="D54" s="158">
        <v>3</v>
      </c>
      <c r="E54" s="73" t="s">
        <v>8</v>
      </c>
      <c r="F54" s="73" t="s">
        <v>9</v>
      </c>
      <c r="G54" s="73" t="s">
        <v>49</v>
      </c>
      <c r="H54" s="73" t="s">
        <v>11</v>
      </c>
      <c r="I54" s="75">
        <v>3</v>
      </c>
      <c r="J54" s="75">
        <v>4</v>
      </c>
      <c r="K54" s="75">
        <v>4</v>
      </c>
      <c r="L54" s="75">
        <v>3</v>
      </c>
      <c r="M54" s="76">
        <v>2</v>
      </c>
      <c r="N54" s="75"/>
      <c r="O54" s="75"/>
      <c r="P54" s="73">
        <f t="shared" ref="P54:P66" si="5">SUM(I54:M54)/5</f>
        <v>3.2</v>
      </c>
      <c r="Q54" s="77">
        <v>3</v>
      </c>
      <c r="R54" s="77">
        <f t="shared" ref="R54:R66" si="6">MEDIAN(I54:N54)</f>
        <v>3</v>
      </c>
      <c r="S54" s="78"/>
      <c r="T54" s="78" t="s">
        <v>344</v>
      </c>
      <c r="U54" s="78"/>
      <c r="V54" s="78"/>
    </row>
    <row r="55" spans="1:22" s="93" customFormat="1" ht="42.8" x14ac:dyDescent="0.25">
      <c r="A55" s="73">
        <v>9</v>
      </c>
      <c r="B55" s="73" t="s">
        <v>53</v>
      </c>
      <c r="C55" s="158" t="s">
        <v>388</v>
      </c>
      <c r="D55" s="158">
        <v>3</v>
      </c>
      <c r="E55" s="73" t="s">
        <v>8</v>
      </c>
      <c r="F55" s="73" t="s">
        <v>20</v>
      </c>
      <c r="G55" s="73" t="s">
        <v>21</v>
      </c>
      <c r="H55" s="73" t="s">
        <v>22</v>
      </c>
      <c r="I55" s="75">
        <v>3</v>
      </c>
      <c r="J55" s="75">
        <v>3</v>
      </c>
      <c r="K55" s="75">
        <v>3</v>
      </c>
      <c r="L55" s="75">
        <v>3</v>
      </c>
      <c r="M55" s="76">
        <v>4</v>
      </c>
      <c r="N55" s="75"/>
      <c r="O55" s="75"/>
      <c r="P55" s="73">
        <f t="shared" si="5"/>
        <v>3.2</v>
      </c>
      <c r="Q55" s="77">
        <v>3</v>
      </c>
      <c r="R55" s="77">
        <f t="shared" si="6"/>
        <v>3</v>
      </c>
      <c r="S55" s="78" t="s">
        <v>273</v>
      </c>
      <c r="T55" s="78"/>
      <c r="U55" s="78"/>
      <c r="V55" s="78"/>
    </row>
    <row r="56" spans="1:22" s="93" customFormat="1" ht="42.8" x14ac:dyDescent="0.25">
      <c r="A56" s="73">
        <v>10</v>
      </c>
      <c r="B56" s="73" t="s">
        <v>400</v>
      </c>
      <c r="C56" s="158" t="s">
        <v>399</v>
      </c>
      <c r="D56" s="158">
        <v>1</v>
      </c>
      <c r="E56" s="73" t="s">
        <v>8</v>
      </c>
      <c r="F56" s="73" t="s">
        <v>9</v>
      </c>
      <c r="G56" s="73" t="s">
        <v>31</v>
      </c>
      <c r="H56" s="73" t="s">
        <v>22</v>
      </c>
      <c r="I56" s="75">
        <v>3</v>
      </c>
      <c r="J56" s="75">
        <v>3</v>
      </c>
      <c r="K56" s="75">
        <v>3</v>
      </c>
      <c r="L56" s="75">
        <v>3</v>
      </c>
      <c r="M56" s="76">
        <v>4</v>
      </c>
      <c r="N56" s="75"/>
      <c r="O56" s="75"/>
      <c r="P56" s="73">
        <f t="shared" si="5"/>
        <v>3.2</v>
      </c>
      <c r="Q56" s="77">
        <v>3</v>
      </c>
      <c r="R56" s="77">
        <f t="shared" si="6"/>
        <v>3</v>
      </c>
      <c r="S56" s="78"/>
      <c r="T56" s="78" t="s">
        <v>347</v>
      </c>
      <c r="U56" s="78"/>
      <c r="V56" s="78"/>
    </row>
    <row r="57" spans="1:22" s="93" customFormat="1" ht="28.55" x14ac:dyDescent="0.25">
      <c r="A57" s="73">
        <v>12</v>
      </c>
      <c r="B57" s="73" t="s">
        <v>375</v>
      </c>
      <c r="C57" s="158" t="s">
        <v>401</v>
      </c>
      <c r="D57" s="158">
        <v>3</v>
      </c>
      <c r="E57" s="73" t="s">
        <v>8</v>
      </c>
      <c r="F57" s="73" t="s">
        <v>20</v>
      </c>
      <c r="G57" s="73" t="s">
        <v>18</v>
      </c>
      <c r="H57" s="73" t="s">
        <v>22</v>
      </c>
      <c r="I57" s="75">
        <v>3</v>
      </c>
      <c r="J57" s="75">
        <v>3</v>
      </c>
      <c r="K57" s="75">
        <v>3</v>
      </c>
      <c r="L57" s="75">
        <v>3</v>
      </c>
      <c r="M57" s="76">
        <v>4</v>
      </c>
      <c r="N57" s="75">
        <v>2</v>
      </c>
      <c r="O57" s="75"/>
      <c r="P57" s="73">
        <f t="shared" si="5"/>
        <v>3.2</v>
      </c>
      <c r="Q57" s="77">
        <v>3</v>
      </c>
      <c r="R57" s="77">
        <f t="shared" si="6"/>
        <v>3</v>
      </c>
      <c r="S57" s="78" t="s">
        <v>274</v>
      </c>
      <c r="T57" s="78"/>
      <c r="U57" s="78"/>
      <c r="V57" s="78"/>
    </row>
    <row r="58" spans="1:22" s="93" customFormat="1" ht="28.55" x14ac:dyDescent="0.25">
      <c r="A58" s="73">
        <v>36</v>
      </c>
      <c r="B58" s="73" t="s">
        <v>96</v>
      </c>
      <c r="C58" s="158" t="s">
        <v>388</v>
      </c>
      <c r="D58" s="158">
        <v>3</v>
      </c>
      <c r="E58" s="73" t="s">
        <v>8</v>
      </c>
      <c r="F58" s="73" t="s">
        <v>9</v>
      </c>
      <c r="G58" s="73" t="s">
        <v>10</v>
      </c>
      <c r="H58" s="73" t="s">
        <v>32</v>
      </c>
      <c r="I58" s="75">
        <v>2</v>
      </c>
      <c r="J58" s="75">
        <v>4</v>
      </c>
      <c r="K58" s="75">
        <v>4</v>
      </c>
      <c r="L58" s="75">
        <v>2</v>
      </c>
      <c r="M58" s="76">
        <v>4</v>
      </c>
      <c r="N58" s="75"/>
      <c r="O58" s="75"/>
      <c r="P58" s="73">
        <f t="shared" si="5"/>
        <v>3.2</v>
      </c>
      <c r="Q58" s="77">
        <v>4</v>
      </c>
      <c r="R58" s="77">
        <f t="shared" si="6"/>
        <v>4</v>
      </c>
      <c r="S58" s="78"/>
      <c r="T58" s="78"/>
      <c r="U58" s="78"/>
      <c r="V58" s="78"/>
    </row>
    <row r="59" spans="1:22" s="93" customFormat="1" x14ac:dyDescent="0.25">
      <c r="A59" s="73">
        <v>39</v>
      </c>
      <c r="B59" s="73" t="s">
        <v>70</v>
      </c>
      <c r="C59" s="158" t="s">
        <v>388</v>
      </c>
      <c r="D59" s="158">
        <v>1</v>
      </c>
      <c r="E59" s="73" t="s">
        <v>8</v>
      </c>
      <c r="F59" s="73" t="s">
        <v>9</v>
      </c>
      <c r="G59" s="73" t="s">
        <v>31</v>
      </c>
      <c r="H59" s="73" t="s">
        <v>32</v>
      </c>
      <c r="I59" s="75">
        <v>3</v>
      </c>
      <c r="J59" s="75">
        <v>3</v>
      </c>
      <c r="K59" s="75">
        <v>3</v>
      </c>
      <c r="L59" s="75">
        <v>3</v>
      </c>
      <c r="M59" s="76">
        <v>4</v>
      </c>
      <c r="N59" s="75"/>
      <c r="O59" s="75"/>
      <c r="P59" s="73">
        <f t="shared" si="5"/>
        <v>3.2</v>
      </c>
      <c r="Q59" s="77">
        <v>3</v>
      </c>
      <c r="R59" s="77">
        <f t="shared" si="6"/>
        <v>3</v>
      </c>
      <c r="S59" s="72"/>
      <c r="T59" s="72"/>
      <c r="U59" s="72"/>
      <c r="V59" s="90"/>
    </row>
    <row r="60" spans="1:22" s="93" customFormat="1" ht="28.55" x14ac:dyDescent="0.25">
      <c r="A60" s="73">
        <v>41</v>
      </c>
      <c r="B60" s="79" t="s">
        <v>402</v>
      </c>
      <c r="C60" s="158" t="s">
        <v>473</v>
      </c>
      <c r="D60" s="158" t="s">
        <v>403</v>
      </c>
      <c r="E60" s="73" t="s">
        <v>8</v>
      </c>
      <c r="F60" s="73" t="s">
        <v>15</v>
      </c>
      <c r="G60" s="73" t="s">
        <v>18</v>
      </c>
      <c r="H60" s="73" t="s">
        <v>32</v>
      </c>
      <c r="I60" s="75">
        <v>3</v>
      </c>
      <c r="J60" s="75">
        <v>3</v>
      </c>
      <c r="K60" s="75">
        <v>3</v>
      </c>
      <c r="L60" s="75">
        <v>3</v>
      </c>
      <c r="M60" s="76">
        <v>4</v>
      </c>
      <c r="N60" s="75"/>
      <c r="O60" s="75"/>
      <c r="P60" s="73">
        <f t="shared" si="5"/>
        <v>3.2</v>
      </c>
      <c r="Q60" s="77">
        <v>3</v>
      </c>
      <c r="R60" s="77">
        <f t="shared" si="6"/>
        <v>3</v>
      </c>
      <c r="S60" s="72" t="s">
        <v>277</v>
      </c>
      <c r="T60" s="72"/>
      <c r="U60" s="72"/>
      <c r="V60" s="90"/>
    </row>
    <row r="61" spans="1:22" s="156" customFormat="1" x14ac:dyDescent="0.25">
      <c r="A61" s="152">
        <v>30</v>
      </c>
      <c r="B61" s="152" t="s">
        <v>94</v>
      </c>
      <c r="C61" s="158" t="s">
        <v>388</v>
      </c>
      <c r="D61" s="158">
        <v>2</v>
      </c>
      <c r="E61" s="152" t="s">
        <v>8</v>
      </c>
      <c r="F61" s="152" t="s">
        <v>9</v>
      </c>
      <c r="G61" s="152" t="s">
        <v>31</v>
      </c>
      <c r="H61" s="152" t="s">
        <v>32</v>
      </c>
      <c r="I61" s="153">
        <v>2</v>
      </c>
      <c r="J61" s="153">
        <v>4</v>
      </c>
      <c r="K61" s="153">
        <v>4</v>
      </c>
      <c r="L61" s="153">
        <v>3</v>
      </c>
      <c r="M61" s="154">
        <v>3</v>
      </c>
      <c r="N61" s="153"/>
      <c r="O61" s="153"/>
      <c r="P61" s="152">
        <f t="shared" si="5"/>
        <v>3.2</v>
      </c>
      <c r="Q61" s="153">
        <v>4</v>
      </c>
      <c r="R61" s="153">
        <f t="shared" si="6"/>
        <v>3</v>
      </c>
      <c r="S61" s="155"/>
      <c r="T61" s="155"/>
      <c r="U61" s="155"/>
    </row>
    <row r="62" spans="1:22" s="93" customFormat="1" ht="71.349999999999994" x14ac:dyDescent="0.25">
      <c r="A62" s="96">
        <v>6</v>
      </c>
      <c r="B62" s="96" t="s">
        <v>51</v>
      </c>
      <c r="C62" s="158" t="s">
        <v>388</v>
      </c>
      <c r="D62" s="158">
        <v>1</v>
      </c>
      <c r="E62" s="96" t="s">
        <v>8</v>
      </c>
      <c r="F62" s="96" t="s">
        <v>9</v>
      </c>
      <c r="G62" s="96" t="s">
        <v>52</v>
      </c>
      <c r="H62" s="96" t="s">
        <v>22</v>
      </c>
      <c r="I62" s="97">
        <v>3</v>
      </c>
      <c r="J62" s="97">
        <v>4</v>
      </c>
      <c r="K62" s="97">
        <v>4</v>
      </c>
      <c r="L62" s="97">
        <v>3</v>
      </c>
      <c r="M62" s="98">
        <v>1</v>
      </c>
      <c r="N62" s="97"/>
      <c r="O62" s="97"/>
      <c r="P62" s="96">
        <f t="shared" si="5"/>
        <v>3</v>
      </c>
      <c r="Q62" s="77">
        <v>3</v>
      </c>
      <c r="R62" s="77">
        <f t="shared" si="6"/>
        <v>3</v>
      </c>
      <c r="S62" s="90" t="s">
        <v>272</v>
      </c>
      <c r="T62" s="90"/>
      <c r="U62" s="90"/>
      <c r="V62" s="90"/>
    </row>
    <row r="63" spans="1:22" s="89" customFormat="1" ht="57.1" x14ac:dyDescent="0.25">
      <c r="A63" s="96">
        <v>11</v>
      </c>
      <c r="B63" s="96" t="s">
        <v>404</v>
      </c>
      <c r="C63" s="158" t="s">
        <v>405</v>
      </c>
      <c r="D63" s="158">
        <v>3</v>
      </c>
      <c r="E63" s="96" t="s">
        <v>8</v>
      </c>
      <c r="F63" s="96" t="s">
        <v>20</v>
      </c>
      <c r="G63" s="96" t="s">
        <v>26</v>
      </c>
      <c r="H63" s="96" t="s">
        <v>22</v>
      </c>
      <c r="I63" s="97">
        <v>3</v>
      </c>
      <c r="J63" s="97">
        <v>3</v>
      </c>
      <c r="K63" s="97">
        <v>3</v>
      </c>
      <c r="L63" s="97">
        <v>3</v>
      </c>
      <c r="M63" s="98">
        <v>3</v>
      </c>
      <c r="N63" s="97"/>
      <c r="O63" s="97"/>
      <c r="P63" s="96">
        <f t="shared" si="5"/>
        <v>3</v>
      </c>
      <c r="Q63" s="77">
        <v>3</v>
      </c>
      <c r="R63" s="77">
        <f t="shared" si="6"/>
        <v>3</v>
      </c>
      <c r="S63" s="90"/>
      <c r="T63" s="90" t="s">
        <v>348</v>
      </c>
      <c r="U63" s="90"/>
      <c r="V63" s="90"/>
    </row>
    <row r="64" spans="1:22" s="93" customFormat="1" ht="28.55" x14ac:dyDescent="0.25">
      <c r="A64" s="96">
        <v>50</v>
      </c>
      <c r="B64" s="96" t="s">
        <v>39</v>
      </c>
      <c r="C64" s="158" t="s">
        <v>388</v>
      </c>
      <c r="D64" s="158">
        <v>1</v>
      </c>
      <c r="E64" s="96" t="s">
        <v>8</v>
      </c>
      <c r="F64" s="96" t="s">
        <v>20</v>
      </c>
      <c r="G64" s="96"/>
      <c r="H64" s="96" t="s">
        <v>32</v>
      </c>
      <c r="I64" s="97">
        <v>4</v>
      </c>
      <c r="J64" s="97">
        <v>4</v>
      </c>
      <c r="K64" s="97">
        <v>4</v>
      </c>
      <c r="L64" s="97">
        <v>2</v>
      </c>
      <c r="M64" s="98">
        <v>1</v>
      </c>
      <c r="N64" s="97"/>
      <c r="O64" s="97"/>
      <c r="P64" s="96">
        <f t="shared" si="5"/>
        <v>3</v>
      </c>
      <c r="Q64" s="77">
        <v>4</v>
      </c>
      <c r="R64" s="77">
        <f t="shared" si="6"/>
        <v>4</v>
      </c>
      <c r="S64" s="89"/>
      <c r="T64" s="89" t="s">
        <v>359</v>
      </c>
      <c r="U64" s="89"/>
      <c r="V64" s="90"/>
    </row>
    <row r="65" spans="1:22" s="93" customFormat="1" x14ac:dyDescent="0.25">
      <c r="A65" s="96">
        <v>70</v>
      </c>
      <c r="B65" s="99" t="s">
        <v>406</v>
      </c>
      <c r="C65" s="158" t="s">
        <v>388</v>
      </c>
      <c r="D65" s="158">
        <v>3</v>
      </c>
      <c r="E65" s="90"/>
      <c r="F65" s="90"/>
      <c r="G65" s="90"/>
      <c r="H65" s="96" t="s">
        <v>79</v>
      </c>
      <c r="I65" s="100">
        <v>3</v>
      </c>
      <c r="J65" s="100">
        <v>3</v>
      </c>
      <c r="K65" s="100">
        <v>3</v>
      </c>
      <c r="L65" s="100">
        <v>2</v>
      </c>
      <c r="M65" s="98">
        <v>4</v>
      </c>
      <c r="N65" s="100"/>
      <c r="O65" s="100"/>
      <c r="P65" s="96">
        <f t="shared" si="5"/>
        <v>3</v>
      </c>
      <c r="Q65" s="77">
        <v>3</v>
      </c>
      <c r="R65" s="77">
        <f t="shared" si="6"/>
        <v>3</v>
      </c>
      <c r="S65" s="89"/>
      <c r="T65" s="89"/>
      <c r="U65" s="89"/>
      <c r="V65" s="90"/>
    </row>
    <row r="66" spans="1:22" s="101" customFormat="1" ht="85.6" x14ac:dyDescent="0.25">
      <c r="A66" s="96">
        <v>52</v>
      </c>
      <c r="B66" s="102" t="s">
        <v>104</v>
      </c>
      <c r="C66" s="158" t="s">
        <v>388</v>
      </c>
      <c r="D66" s="158" t="s">
        <v>408</v>
      </c>
      <c r="E66" s="96" t="s">
        <v>8</v>
      </c>
      <c r="F66" s="96" t="s">
        <v>9</v>
      </c>
      <c r="G66" s="96" t="s">
        <v>105</v>
      </c>
      <c r="H66" s="96" t="s">
        <v>32</v>
      </c>
      <c r="I66" s="97">
        <v>2</v>
      </c>
      <c r="J66" s="97">
        <v>3</v>
      </c>
      <c r="K66" s="97">
        <v>3</v>
      </c>
      <c r="L66" s="97">
        <v>4</v>
      </c>
      <c r="M66" s="98">
        <v>3</v>
      </c>
      <c r="N66" s="97"/>
      <c r="O66" s="97"/>
      <c r="P66" s="96">
        <f t="shared" si="5"/>
        <v>3</v>
      </c>
      <c r="Q66" s="77">
        <v>3</v>
      </c>
      <c r="R66" s="77">
        <f t="shared" si="6"/>
        <v>3</v>
      </c>
      <c r="S66" s="89"/>
      <c r="T66" s="89"/>
      <c r="U66" s="89"/>
      <c r="V66" s="90"/>
    </row>
    <row r="67" spans="1:22" s="89" customFormat="1" x14ac:dyDescent="0.25">
      <c r="A67" s="103">
        <v>80</v>
      </c>
      <c r="B67" s="104" t="s">
        <v>290</v>
      </c>
      <c r="C67" s="159" t="s">
        <v>463</v>
      </c>
      <c r="D67" s="159">
        <v>3</v>
      </c>
      <c r="E67" s="105"/>
      <c r="F67" s="105"/>
      <c r="G67" s="106"/>
      <c r="H67" s="103" t="s">
        <v>122</v>
      </c>
      <c r="I67" s="107">
        <v>4</v>
      </c>
      <c r="J67" s="107">
        <v>2</v>
      </c>
      <c r="K67" s="107"/>
      <c r="L67" s="107">
        <v>3</v>
      </c>
      <c r="M67" s="107"/>
      <c r="N67" s="107"/>
      <c r="O67" s="107"/>
      <c r="P67" s="96">
        <f t="shared" ref="P67:P74" si="7">(I67+J67+L67)/3</f>
        <v>3</v>
      </c>
      <c r="Q67" s="107"/>
      <c r="R67" s="107"/>
      <c r="S67" s="105"/>
      <c r="T67" s="105"/>
      <c r="U67" s="105"/>
      <c r="V67" s="89" t="s">
        <v>419</v>
      </c>
    </row>
    <row r="68" spans="1:22" s="89" customFormat="1" x14ac:dyDescent="0.25">
      <c r="A68" s="103">
        <v>83</v>
      </c>
      <c r="B68" s="104" t="s">
        <v>293</v>
      </c>
      <c r="C68" s="159" t="s">
        <v>464</v>
      </c>
      <c r="D68" s="159">
        <v>3</v>
      </c>
      <c r="E68" s="105"/>
      <c r="F68" s="105"/>
      <c r="G68" s="106"/>
      <c r="H68" s="103" t="s">
        <v>122</v>
      </c>
      <c r="I68" s="107">
        <v>3</v>
      </c>
      <c r="J68" s="107">
        <v>3</v>
      </c>
      <c r="K68" s="107"/>
      <c r="L68" s="107">
        <v>3</v>
      </c>
      <c r="M68" s="107"/>
      <c r="N68" s="107"/>
      <c r="O68" s="107"/>
      <c r="P68" s="96">
        <f t="shared" si="7"/>
        <v>3</v>
      </c>
      <c r="Q68" s="107"/>
      <c r="R68" s="107"/>
      <c r="S68" s="105"/>
      <c r="T68" s="105"/>
      <c r="U68" s="105"/>
    </row>
    <row r="69" spans="1:22" s="105" customFormat="1" x14ac:dyDescent="0.25">
      <c r="A69" s="103">
        <v>115</v>
      </c>
      <c r="B69" s="104" t="s">
        <v>308</v>
      </c>
      <c r="C69" s="159" t="s">
        <v>465</v>
      </c>
      <c r="D69" s="159">
        <v>3</v>
      </c>
      <c r="H69" s="105" t="s">
        <v>125</v>
      </c>
      <c r="I69" s="107">
        <v>4</v>
      </c>
      <c r="J69" s="107">
        <v>3</v>
      </c>
      <c r="K69" s="107"/>
      <c r="L69" s="107">
        <v>2</v>
      </c>
      <c r="M69" s="107"/>
      <c r="N69" s="107">
        <v>1</v>
      </c>
      <c r="O69" s="107"/>
      <c r="P69" s="96">
        <f t="shared" si="7"/>
        <v>3</v>
      </c>
      <c r="Q69" s="107"/>
      <c r="R69" s="107"/>
      <c r="V69" s="89"/>
    </row>
    <row r="70" spans="1:22" s="105" customFormat="1" x14ac:dyDescent="0.25">
      <c r="A70" s="103">
        <v>120</v>
      </c>
      <c r="B70" s="104" t="s">
        <v>313</v>
      </c>
      <c r="C70" s="159" t="s">
        <v>466</v>
      </c>
      <c r="D70" s="159">
        <v>3</v>
      </c>
      <c r="H70" s="105" t="s">
        <v>125</v>
      </c>
      <c r="I70" s="107">
        <v>3</v>
      </c>
      <c r="J70" s="107">
        <v>3</v>
      </c>
      <c r="K70" s="107"/>
      <c r="L70" s="107">
        <v>3</v>
      </c>
      <c r="M70" s="107"/>
      <c r="N70" s="107"/>
      <c r="O70" s="107"/>
      <c r="P70" s="96">
        <f t="shared" si="7"/>
        <v>3</v>
      </c>
      <c r="Q70" s="107"/>
      <c r="R70" s="107"/>
      <c r="V70" s="89" t="s">
        <v>422</v>
      </c>
    </row>
    <row r="71" spans="1:22" s="105" customFormat="1" x14ac:dyDescent="0.25">
      <c r="A71" s="103">
        <v>126</v>
      </c>
      <c r="B71" s="104" t="s">
        <v>318</v>
      </c>
      <c r="C71" s="159" t="s">
        <v>467</v>
      </c>
      <c r="D71" s="159">
        <v>3</v>
      </c>
      <c r="H71" s="105" t="s">
        <v>125</v>
      </c>
      <c r="I71" s="107">
        <v>3</v>
      </c>
      <c r="J71" s="107">
        <v>3</v>
      </c>
      <c r="K71" s="107"/>
      <c r="L71" s="107">
        <v>3</v>
      </c>
      <c r="M71" s="107"/>
      <c r="N71" s="107"/>
      <c r="O71" s="107"/>
      <c r="P71" s="96">
        <f t="shared" si="7"/>
        <v>3</v>
      </c>
      <c r="Q71" s="107"/>
      <c r="R71" s="107"/>
      <c r="V71" s="89"/>
    </row>
    <row r="72" spans="1:22" s="105" customFormat="1" x14ac:dyDescent="0.25">
      <c r="A72" s="103">
        <v>135</v>
      </c>
      <c r="B72" s="104" t="s">
        <v>328</v>
      </c>
      <c r="C72" s="159" t="s">
        <v>472</v>
      </c>
      <c r="D72" s="159">
        <v>3</v>
      </c>
      <c r="H72" s="105" t="s">
        <v>125</v>
      </c>
      <c r="I72" s="107">
        <v>3</v>
      </c>
      <c r="J72" s="107">
        <v>3</v>
      </c>
      <c r="K72" s="107"/>
      <c r="L72" s="107">
        <v>3</v>
      </c>
      <c r="M72" s="107"/>
      <c r="N72" s="107">
        <v>3</v>
      </c>
      <c r="O72" s="107"/>
      <c r="P72" s="96">
        <f t="shared" si="7"/>
        <v>3</v>
      </c>
      <c r="Q72" s="107"/>
      <c r="R72" s="107"/>
      <c r="V72" s="89"/>
    </row>
    <row r="73" spans="1:22" s="105" customFormat="1" x14ac:dyDescent="0.25">
      <c r="A73" s="103">
        <v>136</v>
      </c>
      <c r="B73" s="104" t="s">
        <v>329</v>
      </c>
      <c r="C73" s="159" t="s">
        <v>479</v>
      </c>
      <c r="D73" s="159"/>
      <c r="H73" s="105" t="s">
        <v>125</v>
      </c>
      <c r="I73" s="107">
        <v>3</v>
      </c>
      <c r="J73" s="107">
        <v>3</v>
      </c>
      <c r="K73" s="107"/>
      <c r="L73" s="107">
        <v>3</v>
      </c>
      <c r="M73" s="107"/>
      <c r="N73" s="107"/>
      <c r="O73" s="107"/>
      <c r="P73" s="96">
        <f t="shared" si="7"/>
        <v>3</v>
      </c>
      <c r="Q73" s="107"/>
      <c r="R73" s="107"/>
      <c r="V73" s="89"/>
    </row>
    <row r="74" spans="1:22" s="105" customFormat="1" x14ac:dyDescent="0.25">
      <c r="A74" s="103">
        <v>144</v>
      </c>
      <c r="B74" s="104" t="s">
        <v>337</v>
      </c>
      <c r="C74" s="159" t="s">
        <v>468</v>
      </c>
      <c r="D74" s="159">
        <v>3</v>
      </c>
      <c r="H74" s="105" t="s">
        <v>125</v>
      </c>
      <c r="I74" s="107">
        <v>3</v>
      </c>
      <c r="J74" s="107">
        <v>2</v>
      </c>
      <c r="K74" s="107"/>
      <c r="L74" s="107">
        <v>4</v>
      </c>
      <c r="M74" s="107"/>
      <c r="N74" s="107"/>
      <c r="O74" s="107"/>
      <c r="P74" s="96">
        <f t="shared" si="7"/>
        <v>3</v>
      </c>
      <c r="Q74" s="107"/>
      <c r="R74" s="107"/>
      <c r="V74" s="89"/>
    </row>
    <row r="75" spans="1:22" s="105" customFormat="1" x14ac:dyDescent="0.25">
      <c r="A75" s="103">
        <v>74</v>
      </c>
      <c r="B75" s="108" t="s">
        <v>413</v>
      </c>
      <c r="C75" s="159"/>
      <c r="D75" s="159" t="s">
        <v>478</v>
      </c>
      <c r="E75" s="89"/>
      <c r="F75" s="89"/>
      <c r="G75" s="103"/>
      <c r="H75" s="103" t="s">
        <v>223</v>
      </c>
      <c r="I75" s="100"/>
      <c r="J75" s="100"/>
      <c r="K75" s="100"/>
      <c r="L75" s="100"/>
      <c r="M75" s="100"/>
      <c r="N75" s="98">
        <v>3</v>
      </c>
      <c r="O75" s="100"/>
      <c r="P75" s="96">
        <f>N75</f>
        <v>3</v>
      </c>
      <c r="Q75" s="100"/>
      <c r="R75" s="100"/>
      <c r="S75" s="100"/>
      <c r="T75" s="100"/>
      <c r="U75" s="100"/>
      <c r="V75" s="100"/>
    </row>
    <row r="76" spans="1:22" s="55" customFormat="1" ht="28.55" x14ac:dyDescent="0.25">
      <c r="A76" s="96">
        <v>15</v>
      </c>
      <c r="B76" s="96" t="s">
        <v>376</v>
      </c>
      <c r="C76" s="158" t="s">
        <v>388</v>
      </c>
      <c r="D76" s="158">
        <v>1</v>
      </c>
      <c r="E76" s="109" t="s">
        <v>14</v>
      </c>
      <c r="F76" s="96" t="s">
        <v>15</v>
      </c>
      <c r="G76" s="96" t="s">
        <v>24</v>
      </c>
      <c r="H76" s="96" t="s">
        <v>22</v>
      </c>
      <c r="I76" s="97">
        <v>3</v>
      </c>
      <c r="J76" s="97">
        <v>2</v>
      </c>
      <c r="K76" s="97">
        <v>2</v>
      </c>
      <c r="L76" s="97">
        <v>4</v>
      </c>
      <c r="M76" s="98">
        <v>3</v>
      </c>
      <c r="N76" s="97"/>
      <c r="O76" s="97"/>
      <c r="P76" s="96">
        <f t="shared" ref="P76:P81" si="8">SUM(I76:M76)/5</f>
        <v>2.8</v>
      </c>
      <c r="Q76" s="77">
        <v>3</v>
      </c>
      <c r="R76" s="77">
        <f t="shared" ref="R76:R81" si="9">MEDIAN(I76:N76)</f>
        <v>3</v>
      </c>
      <c r="S76" s="90"/>
      <c r="T76" s="90"/>
      <c r="U76" s="90"/>
      <c r="V76" s="90"/>
    </row>
    <row r="77" spans="1:22" s="55" customFormat="1" ht="28.55" x14ac:dyDescent="0.25">
      <c r="A77" s="96">
        <v>18</v>
      </c>
      <c r="B77" s="96" t="s">
        <v>372</v>
      </c>
      <c r="C77" s="158" t="s">
        <v>388</v>
      </c>
      <c r="D77" s="158">
        <v>1</v>
      </c>
      <c r="E77" s="109" t="s">
        <v>14</v>
      </c>
      <c r="F77" s="96" t="s">
        <v>15</v>
      </c>
      <c r="G77" s="96" t="s">
        <v>24</v>
      </c>
      <c r="H77" s="96" t="s">
        <v>22</v>
      </c>
      <c r="I77" s="97">
        <v>4</v>
      </c>
      <c r="J77" s="97">
        <v>3</v>
      </c>
      <c r="K77" s="97">
        <v>3</v>
      </c>
      <c r="L77" s="97">
        <v>4</v>
      </c>
      <c r="M77" s="98"/>
      <c r="N77" s="97">
        <v>3</v>
      </c>
      <c r="O77" s="97"/>
      <c r="P77" s="96">
        <f t="shared" si="8"/>
        <v>2.8</v>
      </c>
      <c r="Q77" s="77">
        <v>4</v>
      </c>
      <c r="R77" s="77">
        <f t="shared" si="9"/>
        <v>3</v>
      </c>
      <c r="S77" s="90"/>
      <c r="T77" s="90"/>
      <c r="U77" s="90"/>
      <c r="V77" s="90"/>
    </row>
    <row r="78" spans="1:22" s="55" customFormat="1" ht="28.55" x14ac:dyDescent="0.25">
      <c r="A78" s="96">
        <v>21</v>
      </c>
      <c r="B78" s="96" t="s">
        <v>60</v>
      </c>
      <c r="C78" s="158" t="s">
        <v>388</v>
      </c>
      <c r="D78" s="158">
        <v>1</v>
      </c>
      <c r="E78" s="96" t="s">
        <v>14</v>
      </c>
      <c r="F78" s="96" t="s">
        <v>15</v>
      </c>
      <c r="G78" s="96" t="s">
        <v>35</v>
      </c>
      <c r="H78" s="96" t="s">
        <v>22</v>
      </c>
      <c r="I78" s="97">
        <v>3</v>
      </c>
      <c r="J78" s="97">
        <v>3</v>
      </c>
      <c r="K78" s="97">
        <v>3</v>
      </c>
      <c r="L78" s="97">
        <v>4</v>
      </c>
      <c r="M78" s="98">
        <v>1</v>
      </c>
      <c r="N78" s="97"/>
      <c r="O78" s="97"/>
      <c r="P78" s="96">
        <f t="shared" si="8"/>
        <v>2.8</v>
      </c>
      <c r="Q78" s="77">
        <v>3</v>
      </c>
      <c r="R78" s="77">
        <f t="shared" si="9"/>
        <v>3</v>
      </c>
      <c r="S78" s="90"/>
      <c r="T78" s="90"/>
      <c r="U78" s="90"/>
      <c r="V78" s="90"/>
    </row>
    <row r="79" spans="1:22" s="55" customFormat="1" ht="42.8" x14ac:dyDescent="0.25">
      <c r="A79" s="96">
        <v>42</v>
      </c>
      <c r="B79" s="99" t="s">
        <v>97</v>
      </c>
      <c r="C79" s="158" t="s">
        <v>388</v>
      </c>
      <c r="D79" s="158" t="s">
        <v>407</v>
      </c>
      <c r="E79" s="96" t="s">
        <v>8</v>
      </c>
      <c r="F79" s="96" t="s">
        <v>98</v>
      </c>
      <c r="G79" s="96" t="s">
        <v>99</v>
      </c>
      <c r="H79" s="96" t="s">
        <v>32</v>
      </c>
      <c r="I79" s="97">
        <v>2</v>
      </c>
      <c r="J79" s="97">
        <v>3</v>
      </c>
      <c r="K79" s="97">
        <v>3</v>
      </c>
      <c r="L79" s="97">
        <v>2</v>
      </c>
      <c r="M79" s="98">
        <v>4</v>
      </c>
      <c r="N79" s="97"/>
      <c r="O79" s="97"/>
      <c r="P79" s="96">
        <f t="shared" si="8"/>
        <v>2.8</v>
      </c>
      <c r="Q79" s="77">
        <v>2</v>
      </c>
      <c r="R79" s="77">
        <f t="shared" si="9"/>
        <v>3</v>
      </c>
      <c r="S79" s="89" t="s">
        <v>278</v>
      </c>
      <c r="T79" s="89"/>
      <c r="U79" s="89"/>
      <c r="V79" s="89"/>
    </row>
    <row r="80" spans="1:22" s="55" customFormat="1" ht="28.55" x14ac:dyDescent="0.25">
      <c r="A80" s="96">
        <v>51</v>
      </c>
      <c r="B80" s="99" t="s">
        <v>480</v>
      </c>
      <c r="C80" s="158" t="s">
        <v>388</v>
      </c>
      <c r="D80" s="158" t="s">
        <v>408</v>
      </c>
      <c r="E80" s="96" t="s">
        <v>8</v>
      </c>
      <c r="F80" s="96" t="s">
        <v>9</v>
      </c>
      <c r="G80" s="96" t="s">
        <v>31</v>
      </c>
      <c r="H80" s="96" t="s">
        <v>32</v>
      </c>
      <c r="I80" s="97">
        <v>2</v>
      </c>
      <c r="J80" s="97">
        <v>3</v>
      </c>
      <c r="K80" s="97">
        <v>3</v>
      </c>
      <c r="L80" s="97">
        <v>3</v>
      </c>
      <c r="M80" s="98">
        <v>3</v>
      </c>
      <c r="N80" s="97"/>
      <c r="O80" s="97"/>
      <c r="P80" s="96">
        <f t="shared" si="8"/>
        <v>2.8</v>
      </c>
      <c r="Q80" s="77">
        <v>3</v>
      </c>
      <c r="R80" s="77">
        <f t="shared" si="9"/>
        <v>3</v>
      </c>
      <c r="S80" s="89"/>
      <c r="T80" s="89" t="s">
        <v>360</v>
      </c>
      <c r="U80" s="89"/>
      <c r="V80" s="89"/>
    </row>
    <row r="81" spans="1:22" s="55" customFormat="1" ht="28.55" x14ac:dyDescent="0.25">
      <c r="A81" s="96">
        <v>4</v>
      </c>
      <c r="B81" s="96" t="s">
        <v>412</v>
      </c>
      <c r="C81" s="158" t="s">
        <v>388</v>
      </c>
      <c r="D81" s="158">
        <v>2</v>
      </c>
      <c r="E81" s="96" t="s">
        <v>8</v>
      </c>
      <c r="F81" s="96" t="s">
        <v>15</v>
      </c>
      <c r="G81" s="96" t="s">
        <v>18</v>
      </c>
      <c r="H81" s="96" t="s">
        <v>11</v>
      </c>
      <c r="I81" s="97">
        <v>4</v>
      </c>
      <c r="J81" s="97">
        <v>3</v>
      </c>
      <c r="K81" s="97">
        <v>3</v>
      </c>
      <c r="L81" s="97">
        <v>1</v>
      </c>
      <c r="M81" s="98">
        <v>3</v>
      </c>
      <c r="N81" s="97">
        <v>3</v>
      </c>
      <c r="O81" s="97"/>
      <c r="P81" s="96">
        <f t="shared" si="8"/>
        <v>2.8</v>
      </c>
      <c r="Q81" s="97">
        <v>3</v>
      </c>
      <c r="R81" s="97">
        <f t="shared" si="9"/>
        <v>3</v>
      </c>
      <c r="S81" s="90"/>
      <c r="T81" s="90" t="s">
        <v>345</v>
      </c>
      <c r="U81" s="90"/>
      <c r="V81" s="89"/>
    </row>
    <row r="82" spans="1:22" s="105" customFormat="1" x14ac:dyDescent="0.25">
      <c r="A82" s="103">
        <v>116</v>
      </c>
      <c r="B82" s="104" t="s">
        <v>309</v>
      </c>
      <c r="C82" s="159" t="s">
        <v>469</v>
      </c>
      <c r="D82" s="159">
        <v>1</v>
      </c>
      <c r="H82" s="105" t="s">
        <v>125</v>
      </c>
      <c r="I82" s="107">
        <v>3</v>
      </c>
      <c r="J82" s="107">
        <v>4</v>
      </c>
      <c r="K82" s="107"/>
      <c r="L82" s="107">
        <v>1</v>
      </c>
      <c r="M82" s="107"/>
      <c r="N82" s="107"/>
      <c r="O82" s="107"/>
      <c r="P82" s="96">
        <f>(I82+J82+L82)/3</f>
        <v>2.6666666666666665</v>
      </c>
      <c r="Q82" s="107"/>
      <c r="R82" s="107"/>
      <c r="V82" s="89"/>
    </row>
    <row r="83" spans="1:22" s="105" customFormat="1" x14ac:dyDescent="0.25">
      <c r="A83" s="103">
        <v>137</v>
      </c>
      <c r="B83" s="104" t="s">
        <v>330</v>
      </c>
      <c r="C83" s="159" t="s">
        <v>470</v>
      </c>
      <c r="D83" s="159">
        <v>1</v>
      </c>
      <c r="H83" s="105" t="s">
        <v>125</v>
      </c>
      <c r="I83" s="107">
        <v>3</v>
      </c>
      <c r="J83" s="107">
        <v>3</v>
      </c>
      <c r="K83" s="107"/>
      <c r="L83" s="107">
        <v>2</v>
      </c>
      <c r="M83" s="107"/>
      <c r="N83" s="107"/>
      <c r="O83" s="107"/>
      <c r="P83" s="96">
        <f>(I83+J83+L83)/3</f>
        <v>2.6666666666666665</v>
      </c>
      <c r="Q83" s="107"/>
      <c r="R83" s="107"/>
      <c r="V83" s="89"/>
    </row>
    <row r="84" spans="1:22" s="55" customFormat="1" ht="19.55" customHeight="1" x14ac:dyDescent="0.25">
      <c r="A84" s="96">
        <v>5</v>
      </c>
      <c r="B84" s="96" t="s">
        <v>82</v>
      </c>
      <c r="C84" s="158" t="s">
        <v>388</v>
      </c>
      <c r="D84" s="158">
        <v>1</v>
      </c>
      <c r="E84" s="96" t="s">
        <v>14</v>
      </c>
      <c r="F84" s="96" t="s">
        <v>9</v>
      </c>
      <c r="G84" s="96" t="s">
        <v>31</v>
      </c>
      <c r="H84" s="96" t="s">
        <v>11</v>
      </c>
      <c r="I84" s="97">
        <v>2</v>
      </c>
      <c r="J84" s="97">
        <v>4</v>
      </c>
      <c r="K84" s="97">
        <v>4</v>
      </c>
      <c r="L84" s="97">
        <v>2</v>
      </c>
      <c r="M84" s="98">
        <v>1</v>
      </c>
      <c r="N84" s="97"/>
      <c r="O84" s="97"/>
      <c r="P84" s="96">
        <f t="shared" ref="P84:P89" si="10">SUM(I84:M84)/5</f>
        <v>2.6</v>
      </c>
      <c r="Q84" s="77">
        <v>2</v>
      </c>
      <c r="R84" s="77">
        <f t="shared" ref="R84:R89" si="11">MEDIAN(I84:N84)</f>
        <v>2</v>
      </c>
      <c r="S84" s="90"/>
      <c r="T84" s="90"/>
      <c r="U84" s="90"/>
      <c r="V84" s="89"/>
    </row>
    <row r="85" spans="1:22" s="55" customFormat="1" ht="28.55" x14ac:dyDescent="0.25">
      <c r="A85" s="96">
        <v>28</v>
      </c>
      <c r="B85" s="96" t="s">
        <v>66</v>
      </c>
      <c r="C85" s="158" t="s">
        <v>131</v>
      </c>
      <c r="D85" s="158" t="s">
        <v>131</v>
      </c>
      <c r="E85" s="96" t="s">
        <v>8</v>
      </c>
      <c r="F85" s="96" t="s">
        <v>9</v>
      </c>
      <c r="G85" s="96" t="s">
        <v>31</v>
      </c>
      <c r="H85" s="96" t="s">
        <v>32</v>
      </c>
      <c r="I85" s="97">
        <v>3</v>
      </c>
      <c r="J85" s="97">
        <v>3</v>
      </c>
      <c r="K85" s="97">
        <v>3</v>
      </c>
      <c r="L85" s="97">
        <v>3</v>
      </c>
      <c r="M85" s="98">
        <v>1</v>
      </c>
      <c r="N85" s="97">
        <v>1</v>
      </c>
      <c r="O85" s="97"/>
      <c r="P85" s="96">
        <f t="shared" si="10"/>
        <v>2.6</v>
      </c>
      <c r="Q85" s="77">
        <v>3</v>
      </c>
      <c r="R85" s="77">
        <f t="shared" si="11"/>
        <v>3</v>
      </c>
      <c r="S85" s="90"/>
      <c r="T85" s="90"/>
      <c r="U85" s="90"/>
      <c r="V85" s="89"/>
    </row>
    <row r="86" spans="1:22" s="55" customFormat="1" ht="28.55" x14ac:dyDescent="0.25">
      <c r="A86" s="96">
        <v>58</v>
      </c>
      <c r="B86" s="96" t="s">
        <v>108</v>
      </c>
      <c r="C86" s="158" t="s">
        <v>409</v>
      </c>
      <c r="D86" s="158">
        <v>1</v>
      </c>
      <c r="E86" s="96" t="s">
        <v>8</v>
      </c>
      <c r="F86" s="96" t="s">
        <v>15</v>
      </c>
      <c r="G86" s="96" t="s">
        <v>24</v>
      </c>
      <c r="H86" s="96" t="s">
        <v>42</v>
      </c>
      <c r="I86" s="97">
        <v>2</v>
      </c>
      <c r="J86" s="97">
        <v>3</v>
      </c>
      <c r="K86" s="97">
        <v>3</v>
      </c>
      <c r="L86" s="97">
        <v>1</v>
      </c>
      <c r="M86" s="98">
        <v>4</v>
      </c>
      <c r="N86" s="97"/>
      <c r="O86" s="97"/>
      <c r="P86" s="96">
        <f t="shared" si="10"/>
        <v>2.6</v>
      </c>
      <c r="Q86" s="77">
        <v>3</v>
      </c>
      <c r="R86" s="77">
        <f t="shared" si="11"/>
        <v>3</v>
      </c>
      <c r="S86" s="89"/>
      <c r="T86" s="89"/>
      <c r="U86" s="89"/>
      <c r="V86" s="89"/>
    </row>
    <row r="87" spans="1:22" s="55" customFormat="1" x14ac:dyDescent="0.25">
      <c r="A87" s="96">
        <v>38</v>
      </c>
      <c r="B87" s="96" t="s">
        <v>69</v>
      </c>
      <c r="C87" s="158" t="s">
        <v>410</v>
      </c>
      <c r="D87" s="158"/>
      <c r="E87" s="96" t="s">
        <v>8</v>
      </c>
      <c r="F87" s="96" t="s">
        <v>9</v>
      </c>
      <c r="G87" s="96" t="s">
        <v>31</v>
      </c>
      <c r="H87" s="96" t="s">
        <v>32</v>
      </c>
      <c r="I87" s="97">
        <v>3</v>
      </c>
      <c r="J87" s="97">
        <v>3</v>
      </c>
      <c r="K87" s="97">
        <v>3</v>
      </c>
      <c r="L87" s="97">
        <v>1</v>
      </c>
      <c r="M87" s="98">
        <v>3</v>
      </c>
      <c r="N87" s="97"/>
      <c r="O87" s="97"/>
      <c r="P87" s="96">
        <f t="shared" si="10"/>
        <v>2.6</v>
      </c>
      <c r="Q87" s="97">
        <v>3</v>
      </c>
      <c r="R87" s="97">
        <f t="shared" si="11"/>
        <v>3</v>
      </c>
      <c r="S87" s="89"/>
      <c r="T87" s="89" t="s">
        <v>356</v>
      </c>
      <c r="U87" s="89"/>
      <c r="V87" s="89"/>
    </row>
    <row r="88" spans="1:22" s="55" customFormat="1" ht="28.55" x14ac:dyDescent="0.25">
      <c r="A88" s="96">
        <v>49</v>
      </c>
      <c r="B88" s="96" t="s">
        <v>378</v>
      </c>
      <c r="C88" s="158" t="s">
        <v>411</v>
      </c>
      <c r="D88" s="158">
        <v>1</v>
      </c>
      <c r="E88" s="96" t="s">
        <v>14</v>
      </c>
      <c r="F88" s="96" t="s">
        <v>15</v>
      </c>
      <c r="G88" s="96"/>
      <c r="H88" s="96" t="s">
        <v>32</v>
      </c>
      <c r="I88" s="97">
        <v>4</v>
      </c>
      <c r="J88" s="97">
        <v>1</v>
      </c>
      <c r="K88" s="97">
        <v>1</v>
      </c>
      <c r="L88" s="97">
        <v>3</v>
      </c>
      <c r="M88" s="98">
        <v>4</v>
      </c>
      <c r="N88" s="97"/>
      <c r="O88" s="97"/>
      <c r="P88" s="96">
        <f t="shared" si="10"/>
        <v>2.6</v>
      </c>
      <c r="Q88" s="97">
        <v>4</v>
      </c>
      <c r="R88" s="97">
        <f t="shared" si="11"/>
        <v>3</v>
      </c>
      <c r="S88" s="89"/>
      <c r="T88" s="89"/>
      <c r="U88" s="89"/>
      <c r="V88" s="89"/>
    </row>
    <row r="89" spans="1:22" s="55" customFormat="1" ht="28.55" x14ac:dyDescent="0.25">
      <c r="A89" s="96">
        <v>60</v>
      </c>
      <c r="B89" s="109" t="s">
        <v>77</v>
      </c>
      <c r="C89" s="158" t="s">
        <v>471</v>
      </c>
      <c r="D89" s="158">
        <v>2</v>
      </c>
      <c r="E89" s="96"/>
      <c r="F89" s="96"/>
      <c r="G89" s="96"/>
      <c r="H89" s="96" t="s">
        <v>42</v>
      </c>
      <c r="I89" s="97">
        <v>3</v>
      </c>
      <c r="J89" s="97">
        <v>3</v>
      </c>
      <c r="K89" s="97">
        <v>3</v>
      </c>
      <c r="L89" s="97">
        <v>1</v>
      </c>
      <c r="M89" s="98">
        <v>3</v>
      </c>
      <c r="N89" s="97"/>
      <c r="O89" s="97"/>
      <c r="P89" s="96">
        <f t="shared" si="10"/>
        <v>2.6</v>
      </c>
      <c r="Q89" s="97">
        <v>3</v>
      </c>
      <c r="R89" s="97">
        <f t="shared" si="11"/>
        <v>3</v>
      </c>
      <c r="S89" s="89"/>
      <c r="T89" s="89" t="s">
        <v>361</v>
      </c>
      <c r="U89" s="89"/>
      <c r="V89" s="89"/>
    </row>
    <row r="90" spans="1:22" s="110" customFormat="1" x14ac:dyDescent="0.25">
      <c r="A90" s="111">
        <v>131</v>
      </c>
      <c r="B90" s="112" t="s">
        <v>324</v>
      </c>
      <c r="C90" s="160"/>
      <c r="D90" s="160"/>
      <c r="H90" s="110" t="s">
        <v>125</v>
      </c>
      <c r="I90" s="113">
        <v>2</v>
      </c>
      <c r="J90" s="113">
        <v>2.5</v>
      </c>
      <c r="K90" s="113"/>
      <c r="L90" s="113">
        <v>3</v>
      </c>
      <c r="M90" s="113"/>
      <c r="N90" s="113"/>
      <c r="O90" s="113"/>
      <c r="P90" s="149">
        <f>(I90+J90+L90)/3</f>
        <v>2.5</v>
      </c>
      <c r="Q90" s="113"/>
      <c r="R90" s="113"/>
      <c r="V90" s="114" t="s">
        <v>425</v>
      </c>
    </row>
    <row r="91" spans="1:22" s="115" customFormat="1" x14ac:dyDescent="0.25">
      <c r="A91" s="116">
        <v>138</v>
      </c>
      <c r="B91" s="117" t="s">
        <v>331</v>
      </c>
      <c r="C91" s="159"/>
      <c r="D91" s="159"/>
      <c r="H91" s="115" t="s">
        <v>125</v>
      </c>
      <c r="I91" s="118">
        <v>2</v>
      </c>
      <c r="J91" s="118">
        <v>2.5</v>
      </c>
      <c r="K91" s="118"/>
      <c r="L91" s="118">
        <v>3</v>
      </c>
      <c r="M91" s="118"/>
      <c r="N91" s="118">
        <v>3</v>
      </c>
      <c r="O91" s="118"/>
      <c r="P91" s="120">
        <f>(I91+J91+L91)/3</f>
        <v>2.5</v>
      </c>
      <c r="Q91" s="118"/>
      <c r="R91" s="118"/>
      <c r="V91" s="93"/>
    </row>
    <row r="92" spans="1:22" s="115" customFormat="1" x14ac:dyDescent="0.25">
      <c r="A92" s="116">
        <v>139</v>
      </c>
      <c r="B92" s="117" t="s">
        <v>332</v>
      </c>
      <c r="C92" s="159"/>
      <c r="D92" s="159"/>
      <c r="H92" s="115" t="s">
        <v>125</v>
      </c>
      <c r="I92" s="118">
        <v>2</v>
      </c>
      <c r="J92" s="118">
        <v>2.5</v>
      </c>
      <c r="K92" s="118"/>
      <c r="L92" s="118">
        <v>3</v>
      </c>
      <c r="M92" s="118"/>
      <c r="N92" s="118">
        <v>4</v>
      </c>
      <c r="O92" s="118"/>
      <c r="P92" s="120">
        <f>(I92+J92+L92)/3</f>
        <v>2.5</v>
      </c>
      <c r="Q92" s="118"/>
      <c r="R92" s="118"/>
      <c r="V92" s="93"/>
    </row>
    <row r="93" spans="1:22" s="115" customFormat="1" x14ac:dyDescent="0.25">
      <c r="A93" s="116">
        <v>140</v>
      </c>
      <c r="B93" s="117" t="s">
        <v>333</v>
      </c>
      <c r="C93" s="159"/>
      <c r="D93" s="159"/>
      <c r="H93" s="115" t="s">
        <v>125</v>
      </c>
      <c r="I93" s="118">
        <v>3</v>
      </c>
      <c r="J93" s="118">
        <v>2.5</v>
      </c>
      <c r="K93" s="118"/>
      <c r="L93" s="118">
        <v>2</v>
      </c>
      <c r="M93" s="118"/>
      <c r="N93" s="118">
        <v>2</v>
      </c>
      <c r="O93" s="118"/>
      <c r="P93" s="120">
        <f>(I93+J93+L93)/3</f>
        <v>2.5</v>
      </c>
      <c r="Q93" s="118"/>
      <c r="R93" s="118"/>
      <c r="V93" s="93"/>
    </row>
    <row r="94" spans="1:22" s="115" customFormat="1" x14ac:dyDescent="0.25">
      <c r="A94" s="120">
        <v>32</v>
      </c>
      <c r="B94" s="120" t="s">
        <v>47</v>
      </c>
      <c r="C94" s="158"/>
      <c r="D94" s="158"/>
      <c r="E94" s="120" t="s">
        <v>14</v>
      </c>
      <c r="F94" s="120" t="s">
        <v>9</v>
      </c>
      <c r="G94" s="120" t="s">
        <v>31</v>
      </c>
      <c r="H94" s="120" t="s">
        <v>32</v>
      </c>
      <c r="I94" s="119">
        <v>4</v>
      </c>
      <c r="J94" s="119">
        <v>2</v>
      </c>
      <c r="K94" s="119">
        <v>2</v>
      </c>
      <c r="L94" s="119">
        <v>3</v>
      </c>
      <c r="M94" s="121">
        <v>1</v>
      </c>
      <c r="N94" s="119"/>
      <c r="O94" s="119"/>
      <c r="P94" s="120">
        <f>SUM(I94:M94)/5</f>
        <v>2.4</v>
      </c>
      <c r="Q94" s="119">
        <v>2</v>
      </c>
      <c r="R94" s="119">
        <f>MEDIAN(I94:N94)</f>
        <v>2</v>
      </c>
      <c r="S94" s="122" t="s">
        <v>276</v>
      </c>
      <c r="T94" s="122" t="s">
        <v>355</v>
      </c>
      <c r="U94" s="122"/>
      <c r="V94" s="93"/>
    </row>
    <row r="95" spans="1:22" s="115" customFormat="1" x14ac:dyDescent="0.25">
      <c r="A95" s="120">
        <v>27</v>
      </c>
      <c r="B95" s="120" t="s">
        <v>29</v>
      </c>
      <c r="C95" s="158"/>
      <c r="D95" s="158"/>
      <c r="E95" s="120" t="s">
        <v>8</v>
      </c>
      <c r="F95" s="120" t="s">
        <v>9</v>
      </c>
      <c r="G95" s="120" t="s">
        <v>28</v>
      </c>
      <c r="H95" s="120" t="s">
        <v>22</v>
      </c>
      <c r="I95" s="119">
        <v>4</v>
      </c>
      <c r="J95" s="119">
        <v>2</v>
      </c>
      <c r="K95" s="119">
        <v>2</v>
      </c>
      <c r="L95" s="119">
        <v>2</v>
      </c>
      <c r="M95" s="121">
        <v>2</v>
      </c>
      <c r="N95" s="119">
        <v>2</v>
      </c>
      <c r="O95" s="119"/>
      <c r="P95" s="120">
        <f>SUM(I95:M95)/5</f>
        <v>2.4</v>
      </c>
      <c r="Q95" s="119">
        <v>2</v>
      </c>
      <c r="R95" s="119">
        <f>MEDIAN(I95:N95)</f>
        <v>2</v>
      </c>
      <c r="S95" s="122"/>
      <c r="T95" s="122" t="s">
        <v>354</v>
      </c>
      <c r="U95" s="122"/>
      <c r="V95" s="93"/>
    </row>
    <row r="96" spans="1:22" s="115" customFormat="1" x14ac:dyDescent="0.25">
      <c r="A96" s="116">
        <v>76</v>
      </c>
      <c r="B96" s="123" t="s">
        <v>286</v>
      </c>
      <c r="C96" s="159"/>
      <c r="D96" s="159"/>
      <c r="G96" s="124"/>
      <c r="H96" s="115" t="s">
        <v>123</v>
      </c>
      <c r="I96" s="118">
        <v>3</v>
      </c>
      <c r="J96" s="118">
        <v>1</v>
      </c>
      <c r="K96" s="118"/>
      <c r="L96" s="118">
        <v>3</v>
      </c>
      <c r="M96" s="118"/>
      <c r="N96" s="118"/>
      <c r="O96" s="118"/>
      <c r="P96" s="120">
        <f>(I96+J96+L96)/3</f>
        <v>2.3333333333333335</v>
      </c>
      <c r="Q96" s="118"/>
      <c r="R96" s="118"/>
      <c r="V96" s="93"/>
    </row>
    <row r="97" spans="1:22" s="115" customFormat="1" x14ac:dyDescent="0.25">
      <c r="A97" s="116">
        <v>142</v>
      </c>
      <c r="B97" s="117" t="s">
        <v>335</v>
      </c>
      <c r="C97" s="159"/>
      <c r="D97" s="159"/>
      <c r="H97" s="115" t="s">
        <v>125</v>
      </c>
      <c r="I97" s="118">
        <v>3</v>
      </c>
      <c r="J97" s="118">
        <v>2</v>
      </c>
      <c r="K97" s="118"/>
      <c r="L97" s="118">
        <v>2</v>
      </c>
      <c r="M97" s="118"/>
      <c r="N97" s="118">
        <v>4</v>
      </c>
      <c r="O97" s="118"/>
      <c r="P97" s="120">
        <f>(I97+J97+L97)/3</f>
        <v>2.3333333333333335</v>
      </c>
      <c r="Q97" s="118"/>
      <c r="R97" s="118"/>
      <c r="V97" s="93"/>
    </row>
    <row r="98" spans="1:22" s="115" customFormat="1" x14ac:dyDescent="0.25">
      <c r="A98" s="116">
        <v>143</v>
      </c>
      <c r="B98" s="117" t="s">
        <v>336</v>
      </c>
      <c r="C98" s="159"/>
      <c r="D98" s="159"/>
      <c r="H98" s="115" t="s">
        <v>125</v>
      </c>
      <c r="I98" s="118">
        <v>3</v>
      </c>
      <c r="J98" s="118">
        <v>2</v>
      </c>
      <c r="K98" s="118"/>
      <c r="L98" s="118">
        <v>2</v>
      </c>
      <c r="M98" s="118"/>
      <c r="N98" s="118">
        <v>3</v>
      </c>
      <c r="O98" s="118"/>
      <c r="P98" s="120">
        <f>(I98+J98+L98)/3</f>
        <v>2.3333333333333335</v>
      </c>
      <c r="Q98" s="118"/>
      <c r="R98" s="118"/>
      <c r="V98" s="93"/>
    </row>
    <row r="99" spans="1:22" s="115" customFormat="1" ht="28.55" x14ac:dyDescent="0.25">
      <c r="A99" s="120">
        <v>17</v>
      </c>
      <c r="B99" s="120" t="s">
        <v>90</v>
      </c>
      <c r="C99" s="158"/>
      <c r="D99" s="158"/>
      <c r="E99" s="120" t="s">
        <v>14</v>
      </c>
      <c r="F99" s="120" t="s">
        <v>9</v>
      </c>
      <c r="G99" s="120" t="s">
        <v>91</v>
      </c>
      <c r="H99" s="120" t="s">
        <v>22</v>
      </c>
      <c r="I99" s="119">
        <v>2</v>
      </c>
      <c r="J99" s="119">
        <v>4</v>
      </c>
      <c r="K99" s="119">
        <v>1</v>
      </c>
      <c r="L99" s="119">
        <v>3</v>
      </c>
      <c r="M99" s="121">
        <v>1</v>
      </c>
      <c r="N99" s="119">
        <v>2</v>
      </c>
      <c r="O99" s="119"/>
      <c r="P99" s="120">
        <f>SUM(I99:M99)/5</f>
        <v>2.2000000000000002</v>
      </c>
      <c r="Q99" s="119">
        <v>1</v>
      </c>
      <c r="R99" s="119">
        <f>MEDIAN(I99:N99)</f>
        <v>2</v>
      </c>
      <c r="S99" s="122"/>
      <c r="T99" s="122" t="s">
        <v>350</v>
      </c>
      <c r="U99" s="122"/>
      <c r="V99" s="93"/>
    </row>
    <row r="100" spans="1:22" s="115" customFormat="1" x14ac:dyDescent="0.25">
      <c r="A100" s="120">
        <v>37</v>
      </c>
      <c r="B100" s="120" t="s">
        <v>68</v>
      </c>
      <c r="C100" s="158"/>
      <c r="D100" s="158"/>
      <c r="E100" s="120" t="s">
        <v>8</v>
      </c>
      <c r="F100" s="120" t="s">
        <v>9</v>
      </c>
      <c r="G100" s="120" t="s">
        <v>31</v>
      </c>
      <c r="H100" s="120" t="s">
        <v>32</v>
      </c>
      <c r="I100" s="119">
        <v>3</v>
      </c>
      <c r="J100" s="119">
        <v>2</v>
      </c>
      <c r="K100" s="119">
        <v>2</v>
      </c>
      <c r="L100" s="119">
        <v>2</v>
      </c>
      <c r="M100" s="121">
        <v>2</v>
      </c>
      <c r="N100" s="119"/>
      <c r="O100" s="119"/>
      <c r="P100" s="120">
        <f>SUM(I100:M100)/5</f>
        <v>2.2000000000000002</v>
      </c>
      <c r="Q100" s="119">
        <v>2</v>
      </c>
      <c r="R100" s="119">
        <f>MEDIAN(I100:N100)</f>
        <v>2</v>
      </c>
      <c r="S100" s="122"/>
      <c r="T100" s="122" t="s">
        <v>351</v>
      </c>
      <c r="U100" s="122"/>
      <c r="V100" s="93"/>
    </row>
    <row r="101" spans="1:22" s="115" customFormat="1" x14ac:dyDescent="0.25">
      <c r="A101" s="120">
        <v>64</v>
      </c>
      <c r="B101" s="125" t="s">
        <v>110</v>
      </c>
      <c r="C101" s="158"/>
      <c r="D101" s="158"/>
      <c r="E101" s="120"/>
      <c r="F101" s="120"/>
      <c r="G101" s="120"/>
      <c r="H101" s="120" t="s">
        <v>42</v>
      </c>
      <c r="I101" s="119">
        <v>2</v>
      </c>
      <c r="J101" s="119">
        <v>3</v>
      </c>
      <c r="K101" s="119">
        <v>3</v>
      </c>
      <c r="L101" s="119">
        <v>1</v>
      </c>
      <c r="M101" s="121">
        <v>2</v>
      </c>
      <c r="N101" s="119"/>
      <c r="O101" s="119"/>
      <c r="P101" s="120">
        <f>SUM(I101:M101)/5</f>
        <v>2.2000000000000002</v>
      </c>
      <c r="Q101" s="119">
        <v>2</v>
      </c>
      <c r="R101" s="119">
        <f>MEDIAN(I101:N101)</f>
        <v>2</v>
      </c>
      <c r="S101" s="93"/>
      <c r="T101" s="93"/>
      <c r="U101" s="93"/>
      <c r="V101" s="93"/>
    </row>
    <row r="102" spans="1:22" s="115" customFormat="1" x14ac:dyDescent="0.25">
      <c r="A102" s="120">
        <v>25</v>
      </c>
      <c r="B102" s="120" t="s">
        <v>65</v>
      </c>
      <c r="C102" s="158"/>
      <c r="D102" s="158"/>
      <c r="E102" s="120" t="s">
        <v>8</v>
      </c>
      <c r="F102" s="120" t="s">
        <v>9</v>
      </c>
      <c r="G102" s="120" t="s">
        <v>28</v>
      </c>
      <c r="H102" s="120" t="s">
        <v>22</v>
      </c>
      <c r="I102" s="119">
        <v>3</v>
      </c>
      <c r="J102" s="119">
        <v>1</v>
      </c>
      <c r="K102" s="119">
        <v>1</v>
      </c>
      <c r="L102" s="119">
        <v>4</v>
      </c>
      <c r="M102" s="121">
        <v>1</v>
      </c>
      <c r="N102" s="119"/>
      <c r="O102" s="119"/>
      <c r="P102" s="120">
        <f>SUM(I102:M102)/5</f>
        <v>2</v>
      </c>
      <c r="Q102" s="119">
        <v>1</v>
      </c>
      <c r="R102" s="119">
        <f>MEDIAN(I102:N102)</f>
        <v>1</v>
      </c>
      <c r="S102" s="122"/>
      <c r="T102" s="122"/>
      <c r="U102" s="122"/>
      <c r="V102" s="93"/>
    </row>
    <row r="103" spans="1:22" s="115" customFormat="1" x14ac:dyDescent="0.25">
      <c r="A103" s="120">
        <v>62</v>
      </c>
      <c r="B103" s="125" t="s">
        <v>109</v>
      </c>
      <c r="C103" s="158"/>
      <c r="D103" s="158"/>
      <c r="E103" s="120"/>
      <c r="F103" s="120"/>
      <c r="G103" s="120"/>
      <c r="H103" s="120" t="s">
        <v>42</v>
      </c>
      <c r="I103" s="119">
        <v>2</v>
      </c>
      <c r="J103" s="119">
        <v>1</v>
      </c>
      <c r="K103" s="119">
        <v>1</v>
      </c>
      <c r="L103" s="119">
        <v>2</v>
      </c>
      <c r="M103" s="121">
        <v>4</v>
      </c>
      <c r="N103" s="119"/>
      <c r="O103" s="119"/>
      <c r="P103" s="120">
        <f>SUM(I103:M103)/5</f>
        <v>2</v>
      </c>
      <c r="Q103" s="119">
        <v>2</v>
      </c>
      <c r="R103" s="119">
        <f>MEDIAN(I103:N103)</f>
        <v>2</v>
      </c>
      <c r="S103" s="93"/>
      <c r="T103" s="93"/>
      <c r="U103" s="93"/>
      <c r="V103" s="93"/>
    </row>
    <row r="104" spans="1:22" s="115" customFormat="1" x14ac:dyDescent="0.25">
      <c r="A104" s="116">
        <v>78</v>
      </c>
      <c r="B104" s="117" t="s">
        <v>288</v>
      </c>
      <c r="C104" s="159"/>
      <c r="D104" s="159"/>
      <c r="G104" s="124"/>
      <c r="H104" s="115" t="s">
        <v>123</v>
      </c>
      <c r="I104" s="118">
        <v>2</v>
      </c>
      <c r="J104" s="118">
        <v>1</v>
      </c>
      <c r="K104" s="118"/>
      <c r="L104" s="118">
        <v>3</v>
      </c>
      <c r="M104" s="118"/>
      <c r="N104" s="118"/>
      <c r="O104" s="118"/>
      <c r="P104" s="120">
        <f t="shared" ref="P104:P114" si="12">(I104+J104+L104)/3</f>
        <v>2</v>
      </c>
      <c r="Q104" s="118"/>
      <c r="R104" s="118"/>
      <c r="V104" s="93"/>
    </row>
    <row r="105" spans="1:22" s="115" customFormat="1" x14ac:dyDescent="0.25">
      <c r="A105" s="116">
        <v>97</v>
      </c>
      <c r="B105" s="115" t="s">
        <v>295</v>
      </c>
      <c r="C105" s="159"/>
      <c r="D105" s="159"/>
      <c r="G105" s="124" t="s">
        <v>120</v>
      </c>
      <c r="H105" s="115" t="s">
        <v>124</v>
      </c>
      <c r="I105" s="118">
        <v>3</v>
      </c>
      <c r="J105" s="118">
        <v>1</v>
      </c>
      <c r="K105" s="118"/>
      <c r="L105" s="118">
        <v>2</v>
      </c>
      <c r="M105" s="118"/>
      <c r="N105" s="118"/>
      <c r="O105" s="118"/>
      <c r="P105" s="120">
        <f t="shared" si="12"/>
        <v>2</v>
      </c>
      <c r="Q105" s="118"/>
      <c r="R105" s="118"/>
      <c r="V105" s="93"/>
    </row>
    <row r="106" spans="1:22" s="115" customFormat="1" x14ac:dyDescent="0.25">
      <c r="A106" s="116">
        <v>100</v>
      </c>
      <c r="B106" s="115" t="s">
        <v>297</v>
      </c>
      <c r="C106" s="159"/>
      <c r="D106" s="159"/>
      <c r="G106" s="124" t="s">
        <v>120</v>
      </c>
      <c r="H106" s="115" t="s">
        <v>124</v>
      </c>
      <c r="I106" s="118">
        <v>2</v>
      </c>
      <c r="J106" s="118">
        <v>1</v>
      </c>
      <c r="K106" s="118"/>
      <c r="L106" s="118">
        <v>3</v>
      </c>
      <c r="M106" s="118"/>
      <c r="N106" s="118"/>
      <c r="O106" s="118"/>
      <c r="P106" s="120">
        <f t="shared" si="12"/>
        <v>2</v>
      </c>
      <c r="Q106" s="118"/>
      <c r="R106" s="118"/>
      <c r="V106" s="93"/>
    </row>
    <row r="107" spans="1:22" s="115" customFormat="1" x14ac:dyDescent="0.25">
      <c r="A107" s="116">
        <v>108</v>
      </c>
      <c r="B107" s="117" t="s">
        <v>301</v>
      </c>
      <c r="C107" s="159"/>
      <c r="D107" s="159"/>
      <c r="H107" s="115" t="s">
        <v>125</v>
      </c>
      <c r="I107" s="118">
        <v>3</v>
      </c>
      <c r="J107" s="118">
        <v>1</v>
      </c>
      <c r="K107" s="118"/>
      <c r="L107" s="118">
        <v>2</v>
      </c>
      <c r="M107" s="118"/>
      <c r="N107" s="118"/>
      <c r="O107" s="118"/>
      <c r="P107" s="120">
        <f t="shared" si="12"/>
        <v>2</v>
      </c>
      <c r="Q107" s="118"/>
      <c r="R107" s="118"/>
      <c r="V107" s="93" t="s">
        <v>420</v>
      </c>
    </row>
    <row r="108" spans="1:22" s="115" customFormat="1" x14ac:dyDescent="0.25">
      <c r="A108" s="116">
        <v>113</v>
      </c>
      <c r="B108" s="117" t="s">
        <v>306</v>
      </c>
      <c r="C108" s="159"/>
      <c r="D108" s="159"/>
      <c r="H108" s="115" t="s">
        <v>125</v>
      </c>
      <c r="I108" s="118">
        <v>3</v>
      </c>
      <c r="J108" s="118">
        <v>1</v>
      </c>
      <c r="K108" s="118"/>
      <c r="L108" s="118">
        <v>2</v>
      </c>
      <c r="M108" s="118"/>
      <c r="N108" s="118"/>
      <c r="O108" s="118"/>
      <c r="P108" s="120">
        <f t="shared" si="12"/>
        <v>2</v>
      </c>
      <c r="Q108" s="118"/>
      <c r="R108" s="118"/>
      <c r="V108" s="93"/>
    </row>
    <row r="109" spans="1:22" s="115" customFormat="1" x14ac:dyDescent="0.25">
      <c r="A109" s="116">
        <v>114</v>
      </c>
      <c r="B109" s="117" t="s">
        <v>307</v>
      </c>
      <c r="C109" s="159"/>
      <c r="D109" s="159"/>
      <c r="H109" s="115" t="s">
        <v>125</v>
      </c>
      <c r="I109" s="118">
        <v>3</v>
      </c>
      <c r="J109" s="118">
        <v>1</v>
      </c>
      <c r="K109" s="118"/>
      <c r="L109" s="118">
        <v>2</v>
      </c>
      <c r="M109" s="118"/>
      <c r="N109" s="118"/>
      <c r="O109" s="118"/>
      <c r="P109" s="120">
        <f t="shared" si="12"/>
        <v>2</v>
      </c>
      <c r="Q109" s="118"/>
      <c r="R109" s="118"/>
      <c r="V109" s="93"/>
    </row>
    <row r="110" spans="1:22" s="115" customFormat="1" x14ac:dyDescent="0.25">
      <c r="A110" s="116">
        <v>121</v>
      </c>
      <c r="B110" s="117" t="s">
        <v>314</v>
      </c>
      <c r="C110" s="159"/>
      <c r="D110" s="159"/>
      <c r="H110" s="115" t="s">
        <v>125</v>
      </c>
      <c r="I110" s="118">
        <v>2</v>
      </c>
      <c r="J110" s="118">
        <v>2</v>
      </c>
      <c r="K110" s="118"/>
      <c r="L110" s="118">
        <v>2</v>
      </c>
      <c r="M110" s="118"/>
      <c r="N110" s="118"/>
      <c r="O110" s="118"/>
      <c r="P110" s="120">
        <f t="shared" si="12"/>
        <v>2</v>
      </c>
      <c r="Q110" s="118"/>
      <c r="R110" s="118"/>
      <c r="V110" s="93"/>
    </row>
    <row r="111" spans="1:22" s="115" customFormat="1" x14ac:dyDescent="0.25">
      <c r="A111" s="116">
        <v>122</v>
      </c>
      <c r="B111" s="117" t="s">
        <v>315</v>
      </c>
      <c r="C111" s="159"/>
      <c r="D111" s="159"/>
      <c r="H111" s="115" t="s">
        <v>125</v>
      </c>
      <c r="I111" s="118">
        <v>2</v>
      </c>
      <c r="J111" s="118">
        <v>3</v>
      </c>
      <c r="K111" s="118"/>
      <c r="L111" s="118">
        <v>1</v>
      </c>
      <c r="M111" s="118"/>
      <c r="N111" s="118"/>
      <c r="O111" s="118"/>
      <c r="P111" s="120">
        <f t="shared" si="12"/>
        <v>2</v>
      </c>
      <c r="Q111" s="118"/>
      <c r="R111" s="118"/>
      <c r="V111" s="93" t="s">
        <v>423</v>
      </c>
    </row>
    <row r="112" spans="1:22" s="115" customFormat="1" x14ac:dyDescent="0.25">
      <c r="A112" s="116">
        <v>123</v>
      </c>
      <c r="B112" s="117" t="s">
        <v>316</v>
      </c>
      <c r="C112" s="159"/>
      <c r="D112" s="159"/>
      <c r="H112" s="115" t="s">
        <v>125</v>
      </c>
      <c r="I112" s="118">
        <v>4</v>
      </c>
      <c r="J112" s="118">
        <v>1</v>
      </c>
      <c r="K112" s="118"/>
      <c r="L112" s="118">
        <v>1</v>
      </c>
      <c r="M112" s="118"/>
      <c r="N112" s="118"/>
      <c r="O112" s="118"/>
      <c r="P112" s="120">
        <f t="shared" si="12"/>
        <v>2</v>
      </c>
      <c r="Q112" s="118"/>
      <c r="R112" s="118"/>
      <c r="V112" s="93"/>
    </row>
    <row r="113" spans="1:39" s="115" customFormat="1" x14ac:dyDescent="0.25">
      <c r="A113" s="116">
        <v>141</v>
      </c>
      <c r="B113" s="117" t="s">
        <v>334</v>
      </c>
      <c r="C113" s="159"/>
      <c r="D113" s="159"/>
      <c r="H113" s="115" t="s">
        <v>125</v>
      </c>
      <c r="I113" s="118">
        <v>2</v>
      </c>
      <c r="J113" s="118">
        <v>2</v>
      </c>
      <c r="K113" s="118"/>
      <c r="L113" s="118">
        <v>2</v>
      </c>
      <c r="M113" s="118"/>
      <c r="N113" s="118">
        <v>2</v>
      </c>
      <c r="O113" s="118"/>
      <c r="P113" s="120">
        <f t="shared" si="12"/>
        <v>2</v>
      </c>
      <c r="Q113" s="118"/>
      <c r="R113" s="118"/>
      <c r="V113" s="93"/>
    </row>
    <row r="114" spans="1:39" s="115" customFormat="1" x14ac:dyDescent="0.25">
      <c r="A114" s="116">
        <v>146</v>
      </c>
      <c r="B114" s="117" t="s">
        <v>339</v>
      </c>
      <c r="C114" s="159"/>
      <c r="D114" s="159"/>
      <c r="H114" s="115" t="s">
        <v>125</v>
      </c>
      <c r="I114" s="118">
        <v>3</v>
      </c>
      <c r="J114" s="118">
        <v>1</v>
      </c>
      <c r="K114" s="118"/>
      <c r="L114" s="118">
        <v>2</v>
      </c>
      <c r="M114" s="118"/>
      <c r="N114" s="118"/>
      <c r="O114" s="118"/>
      <c r="P114" s="120">
        <f t="shared" si="12"/>
        <v>2</v>
      </c>
      <c r="Q114" s="118"/>
      <c r="R114" s="118"/>
      <c r="V114" s="93"/>
    </row>
    <row r="115" spans="1:39" s="115" customFormat="1" x14ac:dyDescent="0.25">
      <c r="A115" s="116">
        <v>75</v>
      </c>
      <c r="B115" s="126" t="s">
        <v>414</v>
      </c>
      <c r="C115" s="159"/>
      <c r="D115" s="159"/>
      <c r="E115" s="93"/>
      <c r="F115" s="93"/>
      <c r="G115" s="116" t="s">
        <v>31</v>
      </c>
      <c r="H115" s="116" t="s">
        <v>415</v>
      </c>
      <c r="I115" s="127"/>
      <c r="J115" s="127"/>
      <c r="K115" s="127"/>
      <c r="L115" s="127"/>
      <c r="M115" s="127"/>
      <c r="N115" s="121">
        <v>2</v>
      </c>
      <c r="O115" s="127"/>
      <c r="P115" s="120">
        <f>N115</f>
        <v>2</v>
      </c>
      <c r="Q115" s="127"/>
      <c r="R115" s="127"/>
      <c r="S115" s="127"/>
      <c r="T115" s="127"/>
      <c r="U115" s="127"/>
      <c r="V115" s="127"/>
    </row>
    <row r="116" spans="1:39" s="128" customFormat="1" ht="42.8" x14ac:dyDescent="0.25">
      <c r="A116" s="129">
        <v>14</v>
      </c>
      <c r="B116" s="129" t="s">
        <v>86</v>
      </c>
      <c r="C116" s="158"/>
      <c r="D116" s="158"/>
      <c r="E116" s="129" t="s">
        <v>14</v>
      </c>
      <c r="F116" s="129" t="s">
        <v>87</v>
      </c>
      <c r="G116" s="129" t="s">
        <v>88</v>
      </c>
      <c r="H116" s="129" t="s">
        <v>22</v>
      </c>
      <c r="I116" s="130">
        <v>2</v>
      </c>
      <c r="J116" s="130">
        <v>1</v>
      </c>
      <c r="K116" s="130">
        <v>1</v>
      </c>
      <c r="L116" s="130">
        <v>1</v>
      </c>
      <c r="M116" s="131">
        <v>4</v>
      </c>
      <c r="N116" s="130"/>
      <c r="O116" s="130"/>
      <c r="P116" s="129">
        <f>SUM(I116:M116)/5</f>
        <v>1.8</v>
      </c>
      <c r="Q116" s="130">
        <v>1</v>
      </c>
      <c r="R116" s="130">
        <f>MEDIAN(I116:N116)</f>
        <v>1</v>
      </c>
      <c r="S116" s="132"/>
      <c r="T116" s="132"/>
      <c r="U116" s="132"/>
      <c r="V116" s="101"/>
    </row>
    <row r="117" spans="1:39" s="128" customFormat="1" ht="28.55" x14ac:dyDescent="0.25">
      <c r="A117" s="129">
        <v>45</v>
      </c>
      <c r="B117" s="133" t="s">
        <v>36</v>
      </c>
      <c r="C117" s="158"/>
      <c r="D117" s="158"/>
      <c r="E117" s="129" t="s">
        <v>8</v>
      </c>
      <c r="F117" s="129" t="s">
        <v>15</v>
      </c>
      <c r="G117" s="129" t="s">
        <v>37</v>
      </c>
      <c r="H117" s="129" t="s">
        <v>32</v>
      </c>
      <c r="I117" s="130">
        <v>4</v>
      </c>
      <c r="J117" s="130">
        <v>1</v>
      </c>
      <c r="K117" s="130">
        <v>1</v>
      </c>
      <c r="L117" s="130">
        <v>2</v>
      </c>
      <c r="M117" s="131">
        <v>1</v>
      </c>
      <c r="N117" s="130"/>
      <c r="O117" s="130"/>
      <c r="P117" s="129">
        <f>SUM(I117:M117)/5</f>
        <v>1.8</v>
      </c>
      <c r="Q117" s="130">
        <v>1</v>
      </c>
      <c r="R117" s="130">
        <f>MEDIAN(I117:N117)</f>
        <v>1</v>
      </c>
      <c r="S117" s="101"/>
      <c r="T117" s="101"/>
      <c r="U117" s="101"/>
      <c r="V117" s="101"/>
    </row>
    <row r="118" spans="1:39" s="128" customFormat="1" x14ac:dyDescent="0.25">
      <c r="A118" s="134">
        <v>74</v>
      </c>
      <c r="B118" s="135" t="s">
        <v>284</v>
      </c>
      <c r="C118" s="159" t="s">
        <v>121</v>
      </c>
      <c r="D118" s="159"/>
      <c r="G118" s="136"/>
      <c r="H118" s="128" t="s">
        <v>123</v>
      </c>
      <c r="I118" s="137">
        <v>2</v>
      </c>
      <c r="J118" s="137">
        <v>1</v>
      </c>
      <c r="K118" s="137"/>
      <c r="L118" s="137">
        <v>2</v>
      </c>
      <c r="M118" s="137"/>
      <c r="N118" s="137"/>
      <c r="O118" s="137"/>
      <c r="P118" s="129">
        <f>(I118+J118+L118)/3</f>
        <v>1.6666666666666667</v>
      </c>
      <c r="Q118" s="137"/>
      <c r="R118" s="137"/>
      <c r="V118" s="101"/>
    </row>
    <row r="119" spans="1:39" s="128" customFormat="1" x14ac:dyDescent="0.25">
      <c r="A119" s="134">
        <v>75</v>
      </c>
      <c r="B119" s="138" t="s">
        <v>285</v>
      </c>
      <c r="C119" s="159" t="s">
        <v>121</v>
      </c>
      <c r="D119" s="159"/>
      <c r="G119" s="136"/>
      <c r="H119" s="128" t="s">
        <v>123</v>
      </c>
      <c r="I119" s="137">
        <v>2</v>
      </c>
      <c r="J119" s="137">
        <v>1</v>
      </c>
      <c r="K119" s="137"/>
      <c r="L119" s="137">
        <v>2</v>
      </c>
      <c r="M119" s="137"/>
      <c r="N119" s="137"/>
      <c r="O119" s="137"/>
      <c r="P119" s="129">
        <f>(I119+J119+L119)/3</f>
        <v>1.6666666666666667</v>
      </c>
      <c r="Q119" s="137"/>
      <c r="R119" s="137"/>
      <c r="V119" s="101"/>
    </row>
    <row r="120" spans="1:39" s="128" customFormat="1" x14ac:dyDescent="0.25">
      <c r="A120" s="134">
        <v>98</v>
      </c>
      <c r="B120" s="128" t="s">
        <v>296</v>
      </c>
      <c r="C120" s="159"/>
      <c r="D120" s="159"/>
      <c r="G120" s="136" t="s">
        <v>120</v>
      </c>
      <c r="H120" s="128" t="s">
        <v>124</v>
      </c>
      <c r="I120" s="137">
        <v>3</v>
      </c>
      <c r="J120" s="137">
        <v>1</v>
      </c>
      <c r="K120" s="137"/>
      <c r="L120" s="137">
        <v>1</v>
      </c>
      <c r="M120" s="137"/>
      <c r="N120" s="137"/>
      <c r="O120" s="137"/>
      <c r="P120" s="129">
        <f>(I120+J120+L120)/3</f>
        <v>1.6666666666666667</v>
      </c>
      <c r="Q120" s="137"/>
      <c r="R120" s="137"/>
      <c r="V120" s="101"/>
    </row>
    <row r="121" spans="1:39" s="128" customFormat="1" x14ac:dyDescent="0.25">
      <c r="A121" s="134">
        <v>99</v>
      </c>
      <c r="B121" s="128" t="s">
        <v>298</v>
      </c>
      <c r="C121" s="159"/>
      <c r="D121" s="159"/>
      <c r="G121" s="136" t="s">
        <v>120</v>
      </c>
      <c r="H121" s="128" t="s">
        <v>124</v>
      </c>
      <c r="I121" s="137">
        <v>2</v>
      </c>
      <c r="J121" s="137">
        <v>1</v>
      </c>
      <c r="K121" s="137"/>
      <c r="L121" s="137">
        <v>2</v>
      </c>
      <c r="M121" s="137"/>
      <c r="N121" s="137"/>
      <c r="O121" s="137"/>
      <c r="P121" s="129">
        <f>(I121+J121+L121)/3</f>
        <v>1.6666666666666667</v>
      </c>
      <c r="Q121" s="137"/>
      <c r="R121" s="137"/>
      <c r="V121" s="101"/>
    </row>
    <row r="122" spans="1:39" s="128" customFormat="1" ht="28.55" x14ac:dyDescent="0.25">
      <c r="A122" s="129">
        <v>48</v>
      </c>
      <c r="B122" s="129" t="s">
        <v>73</v>
      </c>
      <c r="C122" s="158"/>
      <c r="D122" s="158"/>
      <c r="E122" s="129" t="s">
        <v>8</v>
      </c>
      <c r="F122" s="129" t="s">
        <v>15</v>
      </c>
      <c r="G122" s="129"/>
      <c r="H122" s="129" t="s">
        <v>32</v>
      </c>
      <c r="I122" s="130">
        <v>3</v>
      </c>
      <c r="J122" s="130">
        <v>1</v>
      </c>
      <c r="K122" s="130">
        <v>1</v>
      </c>
      <c r="L122" s="130">
        <v>2</v>
      </c>
      <c r="M122" s="131">
        <v>1</v>
      </c>
      <c r="N122" s="130"/>
      <c r="O122" s="130"/>
      <c r="P122" s="129">
        <f>SUM(I122:M122)/5</f>
        <v>1.6</v>
      </c>
      <c r="Q122" s="130">
        <v>1</v>
      </c>
      <c r="R122" s="130">
        <f>MEDIAN(I122:N122)</f>
        <v>1</v>
      </c>
      <c r="S122" s="101"/>
      <c r="T122" s="101" t="s">
        <v>358</v>
      </c>
      <c r="U122" s="101"/>
      <c r="V122" s="101"/>
    </row>
    <row r="123" spans="1:39" s="128" customFormat="1" ht="42.8" x14ac:dyDescent="0.25">
      <c r="A123" s="129">
        <v>69</v>
      </c>
      <c r="B123" s="139" t="s">
        <v>111</v>
      </c>
      <c r="C123" s="158"/>
      <c r="D123" s="158"/>
      <c r="E123" s="132"/>
      <c r="F123" s="132"/>
      <c r="G123" s="132"/>
      <c r="H123" s="129" t="s">
        <v>79</v>
      </c>
      <c r="I123" s="140">
        <v>2</v>
      </c>
      <c r="J123" s="140">
        <v>1</v>
      </c>
      <c r="K123" s="140">
        <v>1</v>
      </c>
      <c r="L123" s="140" t="s">
        <v>371</v>
      </c>
      <c r="M123" s="131">
        <v>4</v>
      </c>
      <c r="N123" s="140"/>
      <c r="O123" s="140"/>
      <c r="P123" s="129">
        <f>SUM(I123:M123)/5</f>
        <v>1.6</v>
      </c>
      <c r="Q123" s="130">
        <v>1</v>
      </c>
      <c r="R123" s="130">
        <f>MEDIAN(I123:N123)</f>
        <v>1.5</v>
      </c>
      <c r="S123" s="101"/>
      <c r="T123" s="101"/>
      <c r="U123" s="101"/>
      <c r="V123" s="101"/>
    </row>
    <row r="124" spans="1:39" s="128" customFormat="1" x14ac:dyDescent="0.25">
      <c r="A124" s="129">
        <v>73</v>
      </c>
      <c r="B124" s="139" t="s">
        <v>119</v>
      </c>
      <c r="C124" s="158"/>
      <c r="D124" s="158"/>
      <c r="E124" s="132" t="s">
        <v>14</v>
      </c>
      <c r="F124" s="132" t="s">
        <v>15</v>
      </c>
      <c r="G124" s="132" t="s">
        <v>120</v>
      </c>
      <c r="H124" s="129" t="s">
        <v>79</v>
      </c>
      <c r="I124" s="140">
        <v>1</v>
      </c>
      <c r="J124" s="140">
        <v>1</v>
      </c>
      <c r="K124" s="140">
        <v>1</v>
      </c>
      <c r="L124" s="140">
        <v>1</v>
      </c>
      <c r="M124" s="131">
        <v>4</v>
      </c>
      <c r="N124" s="140"/>
      <c r="O124" s="140"/>
      <c r="P124" s="129">
        <f>SUM(I124:M124)/5</f>
        <v>1.6</v>
      </c>
      <c r="Q124" s="130">
        <v>1</v>
      </c>
      <c r="R124" s="130">
        <f>MEDIAN(I124:N124)</f>
        <v>1</v>
      </c>
      <c r="S124" s="101"/>
      <c r="T124" s="101" t="s">
        <v>362</v>
      </c>
      <c r="U124" s="101"/>
      <c r="V124" s="101"/>
    </row>
    <row r="125" spans="1:39" s="101" customFormat="1" x14ac:dyDescent="0.25">
      <c r="A125" s="134">
        <v>79</v>
      </c>
      <c r="B125" s="141" t="s">
        <v>289</v>
      </c>
      <c r="C125" s="159"/>
      <c r="D125" s="159"/>
      <c r="E125" s="128"/>
      <c r="F125" s="128"/>
      <c r="G125" s="136"/>
      <c r="H125" s="128" t="s">
        <v>123</v>
      </c>
      <c r="I125" s="137">
        <v>2</v>
      </c>
      <c r="J125" s="137">
        <v>1.5</v>
      </c>
      <c r="K125" s="137"/>
      <c r="L125" s="137">
        <v>1</v>
      </c>
      <c r="M125" s="137"/>
      <c r="N125" s="137"/>
      <c r="O125" s="137"/>
      <c r="P125" s="129">
        <f>(I125+J125+L125)/3</f>
        <v>1.5</v>
      </c>
      <c r="Q125" s="137"/>
      <c r="R125" s="137"/>
      <c r="S125" s="128"/>
      <c r="T125" s="128"/>
      <c r="U125" s="128"/>
      <c r="W125" s="140"/>
      <c r="X125" s="132"/>
      <c r="Y125" s="140"/>
      <c r="Z125" s="140"/>
      <c r="AA125" s="140"/>
      <c r="AB125" s="140"/>
      <c r="AC125" s="140"/>
      <c r="AD125" s="140"/>
      <c r="AE125" s="140"/>
      <c r="AF125" s="140"/>
      <c r="AG125" s="140"/>
      <c r="AH125" s="140"/>
      <c r="AI125" s="140"/>
      <c r="AJ125" s="140"/>
      <c r="AK125" s="140"/>
      <c r="AL125" s="140"/>
      <c r="AM125" s="140"/>
    </row>
    <row r="126" spans="1:39" s="101" customFormat="1" x14ac:dyDescent="0.25">
      <c r="A126" s="129">
        <v>13</v>
      </c>
      <c r="B126" s="129" t="s">
        <v>113</v>
      </c>
      <c r="C126" s="158"/>
      <c r="D126" s="158"/>
      <c r="E126" s="129"/>
      <c r="F126" s="129"/>
      <c r="G126" s="129"/>
      <c r="H126" s="129" t="s">
        <v>22</v>
      </c>
      <c r="I126" s="130">
        <v>1</v>
      </c>
      <c r="J126" s="130">
        <v>2</v>
      </c>
      <c r="K126" s="130">
        <v>2</v>
      </c>
      <c r="L126" s="130">
        <v>1</v>
      </c>
      <c r="M126" s="131">
        <v>1</v>
      </c>
      <c r="N126" s="130"/>
      <c r="O126" s="130"/>
      <c r="P126" s="129">
        <f t="shared" ref="P126:P137" si="13">SUM(I126:M126)/5</f>
        <v>1.4</v>
      </c>
      <c r="Q126" s="130">
        <v>1</v>
      </c>
      <c r="R126" s="130">
        <f t="shared" ref="R126:R137" si="14">MEDIAN(I126:N126)</f>
        <v>1</v>
      </c>
      <c r="S126" s="132"/>
      <c r="T126" s="132" t="s">
        <v>349</v>
      </c>
      <c r="U126" s="132"/>
      <c r="W126" s="140"/>
      <c r="X126" s="132"/>
      <c r="Y126" s="140"/>
      <c r="Z126" s="140"/>
      <c r="AA126" s="140"/>
      <c r="AB126" s="140"/>
      <c r="AC126" s="140"/>
      <c r="AD126" s="140"/>
      <c r="AE126" s="140"/>
      <c r="AF126" s="140"/>
      <c r="AG126" s="140"/>
      <c r="AH126" s="140"/>
      <c r="AI126" s="140"/>
      <c r="AJ126" s="140"/>
      <c r="AK126" s="140"/>
      <c r="AL126" s="140"/>
      <c r="AM126" s="140"/>
    </row>
    <row r="127" spans="1:39" s="101" customFormat="1" ht="28.55" x14ac:dyDescent="0.25">
      <c r="A127" s="129">
        <v>16</v>
      </c>
      <c r="B127" s="129" t="s">
        <v>89</v>
      </c>
      <c r="C127" s="158"/>
      <c r="D127" s="158"/>
      <c r="E127" s="129" t="s">
        <v>8</v>
      </c>
      <c r="F127" s="129" t="s">
        <v>15</v>
      </c>
      <c r="G127" s="129" t="s">
        <v>24</v>
      </c>
      <c r="H127" s="129" t="s">
        <v>22</v>
      </c>
      <c r="I127" s="130">
        <v>2</v>
      </c>
      <c r="J127" s="130">
        <v>1</v>
      </c>
      <c r="K127" s="130">
        <v>1</v>
      </c>
      <c r="L127" s="130">
        <v>2</v>
      </c>
      <c r="M127" s="131">
        <v>1</v>
      </c>
      <c r="N127" s="130"/>
      <c r="O127" s="130"/>
      <c r="P127" s="129">
        <f t="shared" si="13"/>
        <v>1.4</v>
      </c>
      <c r="Q127" s="130">
        <v>1</v>
      </c>
      <c r="R127" s="130">
        <f t="shared" si="14"/>
        <v>1</v>
      </c>
      <c r="S127" s="132"/>
      <c r="T127" s="132"/>
      <c r="U127" s="132"/>
      <c r="W127" s="140"/>
      <c r="X127" s="132"/>
      <c r="Y127" s="140"/>
      <c r="Z127" s="140"/>
      <c r="AA127" s="140"/>
      <c r="AB127" s="140"/>
      <c r="AC127" s="140"/>
      <c r="AD127" s="140"/>
      <c r="AE127" s="140"/>
      <c r="AF127" s="140"/>
      <c r="AG127" s="140"/>
      <c r="AH127" s="140"/>
      <c r="AI127" s="140"/>
      <c r="AJ127" s="140"/>
      <c r="AK127" s="140"/>
      <c r="AL127" s="140"/>
      <c r="AM127" s="140"/>
    </row>
    <row r="128" spans="1:39" s="142" customFormat="1" ht="28.55" x14ac:dyDescent="0.25">
      <c r="A128" s="129">
        <v>47</v>
      </c>
      <c r="B128" s="129" t="s">
        <v>72</v>
      </c>
      <c r="C128" s="158"/>
      <c r="D128" s="158"/>
      <c r="E128" s="129" t="s">
        <v>8</v>
      </c>
      <c r="F128" s="129" t="s">
        <v>15</v>
      </c>
      <c r="G128" s="129"/>
      <c r="H128" s="129" t="s">
        <v>32</v>
      </c>
      <c r="I128" s="130">
        <v>3</v>
      </c>
      <c r="J128" s="130">
        <v>1</v>
      </c>
      <c r="K128" s="130">
        <v>1</v>
      </c>
      <c r="L128" s="130">
        <v>1</v>
      </c>
      <c r="M128" s="131">
        <v>1</v>
      </c>
      <c r="N128" s="130"/>
      <c r="O128" s="130"/>
      <c r="P128" s="129">
        <f t="shared" si="13"/>
        <v>1.4</v>
      </c>
      <c r="Q128" s="130">
        <v>1</v>
      </c>
      <c r="R128" s="130">
        <f t="shared" si="14"/>
        <v>1</v>
      </c>
      <c r="S128" s="101"/>
      <c r="T128" s="101" t="s">
        <v>358</v>
      </c>
      <c r="U128" s="101"/>
      <c r="V128" s="101"/>
    </row>
    <row r="129" spans="1:39" s="142" customFormat="1" x14ac:dyDescent="0.25">
      <c r="A129" s="129">
        <v>65</v>
      </c>
      <c r="B129" s="129" t="s">
        <v>116</v>
      </c>
      <c r="C129" s="158"/>
      <c r="D129" s="158"/>
      <c r="E129" s="132"/>
      <c r="F129" s="132"/>
      <c r="G129" s="132"/>
      <c r="H129" s="129" t="s">
        <v>79</v>
      </c>
      <c r="I129" s="140">
        <v>1</v>
      </c>
      <c r="J129" s="140">
        <v>1</v>
      </c>
      <c r="K129" s="140">
        <v>1</v>
      </c>
      <c r="L129" s="140">
        <v>1</v>
      </c>
      <c r="M129" s="131">
        <v>3</v>
      </c>
      <c r="N129" s="140"/>
      <c r="O129" s="140"/>
      <c r="P129" s="129">
        <f t="shared" si="13"/>
        <v>1.4</v>
      </c>
      <c r="Q129" s="130">
        <v>1</v>
      </c>
      <c r="R129" s="130">
        <f t="shared" si="14"/>
        <v>1</v>
      </c>
      <c r="S129" s="101"/>
      <c r="T129" s="101"/>
      <c r="U129" s="101"/>
      <c r="V129" s="101"/>
    </row>
    <row r="130" spans="1:39" s="142" customFormat="1" x14ac:dyDescent="0.25">
      <c r="A130" s="129">
        <v>66</v>
      </c>
      <c r="B130" s="143" t="s">
        <v>117</v>
      </c>
      <c r="C130" s="158"/>
      <c r="D130" s="158"/>
      <c r="E130" s="132"/>
      <c r="F130" s="132"/>
      <c r="G130" s="132"/>
      <c r="H130" s="129" t="s">
        <v>79</v>
      </c>
      <c r="I130" s="140">
        <v>1</v>
      </c>
      <c r="J130" s="140">
        <v>1</v>
      </c>
      <c r="K130" s="140">
        <v>1</v>
      </c>
      <c r="L130" s="140">
        <v>1</v>
      </c>
      <c r="M130" s="131">
        <v>3</v>
      </c>
      <c r="N130" s="140"/>
      <c r="O130" s="140"/>
      <c r="P130" s="129">
        <f t="shared" si="13"/>
        <v>1.4</v>
      </c>
      <c r="Q130" s="130">
        <v>1</v>
      </c>
      <c r="R130" s="130">
        <f t="shared" si="14"/>
        <v>1</v>
      </c>
      <c r="S130" s="101"/>
      <c r="T130" s="101"/>
      <c r="U130" s="101"/>
      <c r="V130" s="101"/>
    </row>
    <row r="131" spans="1:39" s="142" customFormat="1" x14ac:dyDescent="0.25">
      <c r="A131" s="129">
        <v>67</v>
      </c>
      <c r="B131" s="144" t="s">
        <v>118</v>
      </c>
      <c r="C131" s="158"/>
      <c r="D131" s="158"/>
      <c r="E131" s="132"/>
      <c r="F131" s="132"/>
      <c r="G131" s="132"/>
      <c r="H131" s="129" t="s">
        <v>79</v>
      </c>
      <c r="I131" s="140">
        <v>1</v>
      </c>
      <c r="J131" s="140">
        <v>1</v>
      </c>
      <c r="K131" s="140">
        <v>1</v>
      </c>
      <c r="L131" s="140">
        <v>1</v>
      </c>
      <c r="M131" s="131">
        <v>3</v>
      </c>
      <c r="N131" s="140"/>
      <c r="O131" s="140"/>
      <c r="P131" s="129">
        <f t="shared" si="13"/>
        <v>1.4</v>
      </c>
      <c r="Q131" s="130">
        <v>1</v>
      </c>
      <c r="R131" s="130">
        <f t="shared" si="14"/>
        <v>1</v>
      </c>
      <c r="S131" s="101"/>
      <c r="T131" s="101"/>
      <c r="U131" s="101"/>
      <c r="V131" s="101"/>
    </row>
    <row r="132" spans="1:39" s="142" customFormat="1" x14ac:dyDescent="0.25">
      <c r="A132" s="129">
        <v>68</v>
      </c>
      <c r="B132" s="139" t="s">
        <v>78</v>
      </c>
      <c r="C132" s="158" t="s">
        <v>131</v>
      </c>
      <c r="D132" s="158" t="s">
        <v>131</v>
      </c>
      <c r="E132" s="132" t="s">
        <v>8</v>
      </c>
      <c r="F132" s="132" t="s">
        <v>15</v>
      </c>
      <c r="G132" s="132"/>
      <c r="H132" s="129" t="s">
        <v>79</v>
      </c>
      <c r="I132" s="140">
        <v>3</v>
      </c>
      <c r="J132" s="140"/>
      <c r="K132" s="140"/>
      <c r="L132" s="140"/>
      <c r="M132" s="131">
        <v>4</v>
      </c>
      <c r="N132" s="140"/>
      <c r="O132" s="140"/>
      <c r="P132" s="129">
        <f t="shared" si="13"/>
        <v>1.4</v>
      </c>
      <c r="Q132" s="130" t="e">
        <v>#N/A</v>
      </c>
      <c r="R132" s="130">
        <f t="shared" si="14"/>
        <v>3.5</v>
      </c>
      <c r="S132" s="101" t="s">
        <v>277</v>
      </c>
      <c r="T132" s="101"/>
      <c r="U132" s="101"/>
      <c r="V132" s="101"/>
    </row>
    <row r="133" spans="1:39" s="142" customFormat="1" x14ac:dyDescent="0.25">
      <c r="A133" s="129">
        <v>7</v>
      </c>
      <c r="B133" s="129" t="s">
        <v>84</v>
      </c>
      <c r="C133" s="158"/>
      <c r="D133" s="158"/>
      <c r="E133" s="129" t="s">
        <v>8</v>
      </c>
      <c r="F133" s="129" t="s">
        <v>85</v>
      </c>
      <c r="G133" s="129" t="s">
        <v>59</v>
      </c>
      <c r="H133" s="129" t="s">
        <v>22</v>
      </c>
      <c r="I133" s="130">
        <v>2</v>
      </c>
      <c r="J133" s="130">
        <v>1</v>
      </c>
      <c r="K133" s="130">
        <v>1</v>
      </c>
      <c r="L133" s="130">
        <v>1</v>
      </c>
      <c r="M133" s="131">
        <v>1</v>
      </c>
      <c r="N133" s="130"/>
      <c r="O133" s="130"/>
      <c r="P133" s="129">
        <f t="shared" si="13"/>
        <v>1.2</v>
      </c>
      <c r="Q133" s="130">
        <v>1</v>
      </c>
      <c r="R133" s="130">
        <f t="shared" si="14"/>
        <v>1</v>
      </c>
      <c r="S133" s="132"/>
      <c r="T133" s="132"/>
      <c r="U133" s="132"/>
      <c r="V133" s="101"/>
    </row>
    <row r="134" spans="1:39" s="142" customFormat="1" ht="42.8" x14ac:dyDescent="0.25">
      <c r="A134" s="129">
        <v>46</v>
      </c>
      <c r="B134" s="129" t="s">
        <v>102</v>
      </c>
      <c r="C134" s="158"/>
      <c r="D134" s="158"/>
      <c r="E134" s="129" t="s">
        <v>8</v>
      </c>
      <c r="F134" s="129" t="s">
        <v>15</v>
      </c>
      <c r="G134" s="129" t="s">
        <v>18</v>
      </c>
      <c r="H134" s="129" t="s">
        <v>32</v>
      </c>
      <c r="I134" s="130">
        <v>2</v>
      </c>
      <c r="J134" s="130">
        <v>1</v>
      </c>
      <c r="K134" s="130">
        <v>1</v>
      </c>
      <c r="L134" s="130">
        <v>1</v>
      </c>
      <c r="M134" s="131">
        <v>1</v>
      </c>
      <c r="N134" s="130"/>
      <c r="O134" s="130"/>
      <c r="P134" s="129">
        <f t="shared" si="13"/>
        <v>1.2</v>
      </c>
      <c r="Q134" s="130">
        <v>1</v>
      </c>
      <c r="R134" s="130">
        <f t="shared" si="14"/>
        <v>1</v>
      </c>
      <c r="S134" s="101"/>
      <c r="T134" s="101" t="s">
        <v>358</v>
      </c>
      <c r="U134" s="101"/>
      <c r="V134" s="101"/>
    </row>
    <row r="135" spans="1:39" s="142" customFormat="1" x14ac:dyDescent="0.25">
      <c r="A135" s="129">
        <v>43</v>
      </c>
      <c r="B135" s="139" t="s">
        <v>115</v>
      </c>
      <c r="C135" s="158"/>
      <c r="D135" s="158"/>
      <c r="E135" s="129" t="s">
        <v>14</v>
      </c>
      <c r="F135" s="129" t="s">
        <v>9</v>
      </c>
      <c r="G135" s="129"/>
      <c r="H135" s="129" t="s">
        <v>32</v>
      </c>
      <c r="I135" s="130">
        <v>1</v>
      </c>
      <c r="J135" s="130">
        <v>1</v>
      </c>
      <c r="K135" s="130">
        <v>1</v>
      </c>
      <c r="L135" s="130">
        <v>2</v>
      </c>
      <c r="M135" s="131">
        <v>1</v>
      </c>
      <c r="N135" s="130"/>
      <c r="O135" s="130"/>
      <c r="P135" s="129">
        <f t="shared" si="13"/>
        <v>1.2</v>
      </c>
      <c r="Q135" s="130">
        <v>1</v>
      </c>
      <c r="R135" s="130">
        <f t="shared" si="14"/>
        <v>1</v>
      </c>
      <c r="S135" s="101"/>
      <c r="T135" s="101" t="s">
        <v>357</v>
      </c>
      <c r="U135" s="101"/>
      <c r="V135" s="101"/>
    </row>
    <row r="136" spans="1:39" s="142" customFormat="1" ht="57.1" x14ac:dyDescent="0.25">
      <c r="A136" s="129">
        <v>63</v>
      </c>
      <c r="B136" s="133" t="s">
        <v>46</v>
      </c>
      <c r="C136" s="158"/>
      <c r="D136" s="158"/>
      <c r="E136" s="129"/>
      <c r="F136" s="129"/>
      <c r="G136" s="129"/>
      <c r="H136" s="129" t="s">
        <v>42</v>
      </c>
      <c r="I136" s="130">
        <v>2</v>
      </c>
      <c r="J136" s="130">
        <v>1</v>
      </c>
      <c r="K136" s="130">
        <v>1</v>
      </c>
      <c r="L136" s="130">
        <v>1</v>
      </c>
      <c r="M136" s="131">
        <v>1</v>
      </c>
      <c r="N136" s="130"/>
      <c r="O136" s="130"/>
      <c r="P136" s="129">
        <f t="shared" si="13"/>
        <v>1.2</v>
      </c>
      <c r="Q136" s="130">
        <v>1</v>
      </c>
      <c r="R136" s="130">
        <f t="shared" si="14"/>
        <v>1</v>
      </c>
      <c r="S136" s="101"/>
      <c r="T136" s="101"/>
      <c r="U136" s="101"/>
      <c r="V136" s="101"/>
    </row>
    <row r="137" spans="1:39" s="142" customFormat="1" x14ac:dyDescent="0.25">
      <c r="A137" s="129">
        <v>72</v>
      </c>
      <c r="B137" s="139" t="s">
        <v>112</v>
      </c>
      <c r="C137" s="158"/>
      <c r="D137" s="158"/>
      <c r="E137" s="132"/>
      <c r="F137" s="132"/>
      <c r="G137" s="132"/>
      <c r="H137" s="129" t="s">
        <v>79</v>
      </c>
      <c r="I137" s="140">
        <v>2</v>
      </c>
      <c r="J137" s="140">
        <v>1</v>
      </c>
      <c r="K137" s="140">
        <v>1</v>
      </c>
      <c r="L137" s="140">
        <v>1</v>
      </c>
      <c r="M137" s="131"/>
      <c r="N137" s="140"/>
      <c r="O137" s="140"/>
      <c r="P137" s="129">
        <f t="shared" si="13"/>
        <v>1</v>
      </c>
      <c r="Q137" s="130">
        <v>1</v>
      </c>
      <c r="R137" s="130">
        <f t="shared" si="14"/>
        <v>1</v>
      </c>
      <c r="S137" s="101"/>
      <c r="T137" s="101"/>
      <c r="U137" s="101"/>
      <c r="V137" s="101"/>
    </row>
    <row r="138" spans="1:39" x14ac:dyDescent="0.25">
      <c r="A138" s="145"/>
      <c r="B138" s="146"/>
      <c r="E138" s="67"/>
      <c r="F138" s="67"/>
      <c r="G138" s="146"/>
      <c r="H138" s="146"/>
      <c r="I138" s="67"/>
      <c r="J138" s="67"/>
      <c r="K138" s="67"/>
      <c r="L138" s="67"/>
      <c r="N138" s="67"/>
      <c r="O138" s="67"/>
      <c r="P138" s="67"/>
      <c r="Q138" s="67"/>
      <c r="R138" s="67"/>
      <c r="S138" s="67"/>
      <c r="T138" s="67"/>
      <c r="U138" s="67"/>
      <c r="V138" s="67"/>
      <c r="W138" s="67"/>
      <c r="X138" s="145"/>
      <c r="Y138" s="67"/>
      <c r="Z138" s="67"/>
      <c r="AA138" s="67"/>
      <c r="AB138" s="67"/>
      <c r="AC138" s="67"/>
      <c r="AD138" s="67"/>
      <c r="AE138" s="67"/>
      <c r="AF138" s="67"/>
      <c r="AG138" s="67"/>
      <c r="AH138" s="67"/>
      <c r="AI138" s="67"/>
      <c r="AJ138" s="67"/>
      <c r="AK138" s="67"/>
      <c r="AL138" s="67"/>
      <c r="AM138" s="67"/>
    </row>
    <row r="139" spans="1:39" x14ac:dyDescent="0.25">
      <c r="A139" s="145"/>
      <c r="B139" s="146"/>
      <c r="E139" s="67"/>
      <c r="F139" s="67"/>
      <c r="G139" s="146"/>
      <c r="H139" s="146"/>
      <c r="I139" s="67"/>
      <c r="J139" s="67"/>
      <c r="K139" s="67"/>
      <c r="L139" s="67"/>
      <c r="N139" s="67"/>
      <c r="O139" s="67"/>
      <c r="P139" s="67"/>
      <c r="Q139" s="67"/>
      <c r="R139" s="67"/>
      <c r="S139" s="67"/>
      <c r="T139" s="67"/>
      <c r="U139" s="67"/>
      <c r="V139" s="67"/>
      <c r="W139" s="67"/>
      <c r="X139" s="145"/>
      <c r="Y139" s="67"/>
      <c r="Z139" s="67"/>
      <c r="AA139" s="67"/>
      <c r="AB139" s="67"/>
      <c r="AC139" s="67"/>
      <c r="AD139" s="67"/>
      <c r="AE139" s="67"/>
      <c r="AF139" s="67"/>
      <c r="AG139" s="67"/>
      <c r="AH139" s="67"/>
      <c r="AI139" s="67"/>
      <c r="AJ139" s="67"/>
      <c r="AK139" s="67"/>
      <c r="AL139" s="67"/>
      <c r="AM139" s="67"/>
    </row>
    <row r="140" spans="1:39" x14ac:dyDescent="0.25">
      <c r="A140" s="145"/>
      <c r="B140" s="146"/>
      <c r="E140" s="67"/>
      <c r="F140" s="67"/>
      <c r="G140" s="146"/>
      <c r="H140" s="146"/>
      <c r="I140" s="67"/>
      <c r="J140" s="67"/>
      <c r="K140" s="67"/>
      <c r="L140" s="67"/>
      <c r="N140" s="67"/>
      <c r="O140" s="67"/>
      <c r="P140" s="67"/>
      <c r="Q140" s="67"/>
      <c r="R140" s="67"/>
      <c r="S140" s="67"/>
      <c r="T140" s="67"/>
      <c r="U140" s="67"/>
      <c r="V140" s="67"/>
      <c r="W140" s="67"/>
      <c r="X140" s="145"/>
      <c r="Y140" s="67"/>
      <c r="Z140" s="67"/>
      <c r="AA140" s="67"/>
      <c r="AB140" s="67"/>
      <c r="AC140" s="67"/>
      <c r="AD140" s="67"/>
      <c r="AE140" s="67"/>
      <c r="AF140" s="67"/>
      <c r="AG140" s="67"/>
      <c r="AH140" s="67"/>
      <c r="AI140" s="67"/>
      <c r="AJ140" s="67"/>
      <c r="AK140" s="67"/>
      <c r="AL140" s="67"/>
      <c r="AM140" s="67"/>
    </row>
    <row r="141" spans="1:39" x14ac:dyDescent="0.25">
      <c r="A141" s="145"/>
      <c r="B141" s="146"/>
      <c r="E141" s="67"/>
      <c r="F141" s="67"/>
      <c r="G141" s="146"/>
      <c r="H141" s="146"/>
      <c r="I141" s="67"/>
      <c r="J141" s="67"/>
      <c r="K141" s="67"/>
      <c r="L141" s="67"/>
      <c r="N141" s="67"/>
      <c r="O141" s="67"/>
      <c r="P141" s="67"/>
      <c r="Q141" s="67"/>
      <c r="R141" s="67"/>
      <c r="S141" s="67"/>
      <c r="T141" s="67"/>
      <c r="U141" s="67"/>
      <c r="V141" s="67"/>
      <c r="W141" s="67"/>
      <c r="X141" s="145"/>
      <c r="Y141" s="67"/>
      <c r="Z141" s="67"/>
      <c r="AA141" s="67"/>
      <c r="AB141" s="67"/>
      <c r="AC141" s="67"/>
      <c r="AD141" s="67"/>
      <c r="AE141" s="67"/>
      <c r="AF141" s="67"/>
      <c r="AG141" s="67"/>
      <c r="AH141" s="67"/>
      <c r="AI141" s="67"/>
      <c r="AJ141" s="67"/>
      <c r="AK141" s="67"/>
      <c r="AL141" s="67"/>
      <c r="AM141" s="67"/>
    </row>
    <row r="142" spans="1:39" x14ac:dyDescent="0.25">
      <c r="A142" s="145"/>
      <c r="B142" s="146"/>
      <c r="E142" s="67"/>
      <c r="F142" s="67"/>
      <c r="G142" s="146"/>
      <c r="H142" s="146"/>
      <c r="I142" s="67"/>
      <c r="J142" s="67"/>
      <c r="K142" s="67"/>
      <c r="L142" s="67"/>
      <c r="N142" s="67"/>
      <c r="O142" s="67"/>
      <c r="P142" s="67"/>
      <c r="Q142" s="67"/>
      <c r="R142" s="67"/>
      <c r="S142" s="67"/>
      <c r="T142" s="67"/>
      <c r="U142" s="67"/>
      <c r="V142" s="67"/>
      <c r="W142" s="67"/>
      <c r="X142" s="145"/>
      <c r="Y142" s="67"/>
      <c r="Z142" s="67"/>
      <c r="AA142" s="67"/>
      <c r="AB142" s="67"/>
      <c r="AC142" s="67"/>
      <c r="AD142" s="67"/>
      <c r="AE142" s="67"/>
      <c r="AF142" s="67"/>
      <c r="AG142" s="67"/>
      <c r="AH142" s="67"/>
      <c r="AI142" s="67"/>
      <c r="AJ142" s="67"/>
      <c r="AK142" s="67"/>
      <c r="AL142" s="67"/>
      <c r="AM142" s="67"/>
    </row>
    <row r="143" spans="1:39" x14ac:dyDescent="0.25">
      <c r="A143" s="145"/>
      <c r="B143" s="146"/>
      <c r="E143" s="67"/>
      <c r="F143" s="67"/>
      <c r="G143" s="146"/>
      <c r="H143" s="146"/>
      <c r="I143" s="67"/>
      <c r="J143" s="67"/>
      <c r="K143" s="67"/>
      <c r="L143" s="67"/>
      <c r="N143" s="67"/>
      <c r="O143" s="67"/>
      <c r="P143" s="67"/>
      <c r="Q143" s="67"/>
      <c r="R143" s="67"/>
      <c r="S143" s="67"/>
      <c r="T143" s="67"/>
      <c r="U143" s="67"/>
      <c r="V143" s="67"/>
      <c r="W143" s="67"/>
      <c r="X143" s="145"/>
      <c r="Y143" s="67"/>
      <c r="Z143" s="67"/>
      <c r="AA143" s="67"/>
      <c r="AB143" s="67"/>
      <c r="AC143" s="67"/>
      <c r="AD143" s="67"/>
      <c r="AE143" s="67"/>
      <c r="AF143" s="67"/>
      <c r="AG143" s="67"/>
      <c r="AH143" s="67"/>
      <c r="AI143" s="67"/>
      <c r="AJ143" s="67"/>
      <c r="AK143" s="67"/>
      <c r="AL143" s="67"/>
      <c r="AM143" s="67"/>
    </row>
    <row r="144" spans="1:39" x14ac:dyDescent="0.25">
      <c r="A144" s="145"/>
      <c r="B144" s="146"/>
      <c r="E144" s="67"/>
      <c r="F144" s="67"/>
      <c r="G144" s="146"/>
      <c r="H144" s="146"/>
      <c r="I144" s="67"/>
      <c r="J144" s="67"/>
      <c r="K144" s="67"/>
      <c r="L144" s="67"/>
      <c r="N144" s="67"/>
      <c r="O144" s="67"/>
      <c r="P144" s="67"/>
      <c r="Q144" s="67"/>
      <c r="R144" s="67"/>
      <c r="S144" s="67"/>
      <c r="T144" s="67"/>
      <c r="U144" s="67"/>
      <c r="V144" s="67"/>
      <c r="W144" s="67"/>
      <c r="X144" s="145"/>
      <c r="Y144" s="67"/>
      <c r="Z144" s="67"/>
      <c r="AA144" s="67"/>
      <c r="AB144" s="67"/>
      <c r="AC144" s="67"/>
      <c r="AD144" s="67"/>
      <c r="AE144" s="67"/>
      <c r="AF144" s="67"/>
      <c r="AG144" s="67"/>
      <c r="AH144" s="67"/>
      <c r="AI144" s="67"/>
      <c r="AJ144" s="67"/>
      <c r="AK144" s="67"/>
      <c r="AL144" s="67"/>
      <c r="AM144" s="67"/>
    </row>
    <row r="145" spans="1:39" x14ac:dyDescent="0.25">
      <c r="A145" s="145"/>
      <c r="B145" s="146"/>
      <c r="E145" s="67"/>
      <c r="F145" s="67"/>
      <c r="G145" s="146"/>
      <c r="H145" s="146"/>
      <c r="I145" s="67"/>
      <c r="J145" s="67"/>
      <c r="K145" s="67"/>
      <c r="L145" s="67"/>
      <c r="N145" s="67"/>
      <c r="O145" s="67"/>
      <c r="P145" s="67"/>
      <c r="Q145" s="67"/>
      <c r="R145" s="67"/>
      <c r="S145" s="67"/>
      <c r="T145" s="67"/>
      <c r="U145" s="67"/>
      <c r="V145" s="67"/>
      <c r="W145" s="67"/>
      <c r="X145" s="145"/>
      <c r="Y145" s="67"/>
      <c r="Z145" s="67"/>
      <c r="AA145" s="67"/>
      <c r="AB145" s="67"/>
      <c r="AC145" s="67"/>
      <c r="AD145" s="67"/>
      <c r="AE145" s="67"/>
      <c r="AF145" s="67"/>
      <c r="AG145" s="67"/>
      <c r="AH145" s="67"/>
      <c r="AI145" s="67"/>
      <c r="AJ145" s="67"/>
      <c r="AK145" s="67"/>
      <c r="AL145" s="67"/>
      <c r="AM145" s="67"/>
    </row>
    <row r="146" spans="1:39" x14ac:dyDescent="0.25">
      <c r="A146" s="145"/>
      <c r="B146" s="146"/>
      <c r="E146" s="67"/>
      <c r="F146" s="67"/>
      <c r="G146" s="146"/>
      <c r="H146" s="146"/>
      <c r="I146" s="67"/>
      <c r="J146" s="67"/>
      <c r="K146" s="67"/>
      <c r="L146" s="67"/>
      <c r="N146" s="67"/>
      <c r="O146" s="67"/>
      <c r="P146" s="67"/>
      <c r="Q146" s="67"/>
      <c r="R146" s="67"/>
      <c r="S146" s="67"/>
      <c r="T146" s="67"/>
      <c r="U146" s="67"/>
      <c r="V146" s="67"/>
      <c r="W146" s="67"/>
      <c r="X146" s="145"/>
      <c r="Y146" s="67"/>
      <c r="Z146" s="67"/>
      <c r="AA146" s="67"/>
      <c r="AB146" s="67"/>
      <c r="AC146" s="67"/>
      <c r="AD146" s="67"/>
      <c r="AE146" s="67"/>
      <c r="AF146" s="67"/>
      <c r="AG146" s="67"/>
      <c r="AH146" s="67"/>
      <c r="AI146" s="67"/>
      <c r="AJ146" s="67"/>
      <c r="AK146" s="67"/>
      <c r="AL146" s="67"/>
      <c r="AM146" s="67"/>
    </row>
    <row r="147" spans="1:39" x14ac:dyDescent="0.25">
      <c r="A147" s="145"/>
      <c r="B147" s="146"/>
      <c r="E147" s="67"/>
      <c r="F147" s="67"/>
      <c r="G147" s="146"/>
      <c r="H147" s="146"/>
      <c r="I147" s="67"/>
      <c r="J147" s="67"/>
      <c r="K147" s="67"/>
      <c r="L147" s="67"/>
      <c r="N147" s="67"/>
      <c r="O147" s="67"/>
      <c r="P147" s="67"/>
      <c r="Q147" s="67"/>
      <c r="R147" s="67"/>
      <c r="S147" s="67"/>
      <c r="T147" s="67"/>
      <c r="U147" s="67"/>
      <c r="V147" s="67"/>
      <c r="W147" s="67"/>
      <c r="X147" s="145"/>
      <c r="Y147" s="67"/>
      <c r="Z147" s="67"/>
      <c r="AA147" s="67"/>
      <c r="AB147" s="67"/>
      <c r="AC147" s="67"/>
      <c r="AD147" s="67"/>
      <c r="AE147" s="67"/>
      <c r="AF147" s="67"/>
      <c r="AG147" s="67"/>
      <c r="AH147" s="67"/>
      <c r="AI147" s="67"/>
      <c r="AJ147" s="67"/>
      <c r="AK147" s="67"/>
      <c r="AL147" s="67"/>
      <c r="AM147" s="67"/>
    </row>
    <row r="148" spans="1:39" x14ac:dyDescent="0.25">
      <c r="A148" s="145"/>
      <c r="B148" s="146"/>
      <c r="E148" s="67"/>
      <c r="F148" s="67"/>
      <c r="G148" s="146"/>
      <c r="H148" s="146"/>
      <c r="I148" s="67"/>
      <c r="J148" s="67"/>
      <c r="K148" s="67"/>
      <c r="L148" s="67"/>
      <c r="N148" s="67"/>
      <c r="O148" s="67"/>
      <c r="P148" s="67"/>
      <c r="Q148" s="67"/>
      <c r="R148" s="67"/>
      <c r="S148" s="67"/>
      <c r="T148" s="67"/>
      <c r="U148" s="67"/>
      <c r="V148" s="67"/>
      <c r="W148" s="67"/>
      <c r="X148" s="145"/>
      <c r="Y148" s="67"/>
      <c r="Z148" s="67"/>
      <c r="AA148" s="67"/>
      <c r="AB148" s="67"/>
      <c r="AC148" s="67"/>
      <c r="AD148" s="67"/>
      <c r="AE148" s="67"/>
      <c r="AF148" s="67"/>
      <c r="AG148" s="67"/>
      <c r="AH148" s="67"/>
      <c r="AI148" s="67"/>
      <c r="AJ148" s="67"/>
      <c r="AK148" s="67"/>
      <c r="AL148" s="67"/>
      <c r="AM148" s="67"/>
    </row>
    <row r="149" spans="1:39" x14ac:dyDescent="0.25">
      <c r="A149" s="145"/>
      <c r="B149" s="146"/>
      <c r="E149" s="67"/>
      <c r="F149" s="67"/>
      <c r="G149" s="146"/>
      <c r="H149" s="146"/>
      <c r="I149" s="67"/>
      <c r="J149" s="67"/>
      <c r="K149" s="67"/>
      <c r="L149" s="67"/>
      <c r="N149" s="67"/>
      <c r="O149" s="67"/>
      <c r="P149" s="67"/>
      <c r="Q149" s="67"/>
      <c r="R149" s="67"/>
      <c r="S149" s="67"/>
      <c r="T149" s="67"/>
      <c r="U149" s="67"/>
      <c r="V149" s="67"/>
      <c r="W149" s="67"/>
      <c r="X149" s="145"/>
      <c r="Y149" s="67"/>
      <c r="Z149" s="67"/>
      <c r="AA149" s="67"/>
      <c r="AB149" s="67"/>
      <c r="AC149" s="67"/>
      <c r="AD149" s="67"/>
      <c r="AE149" s="67"/>
      <c r="AF149" s="67"/>
      <c r="AG149" s="67"/>
      <c r="AH149" s="67"/>
      <c r="AI149" s="67"/>
      <c r="AJ149" s="67"/>
      <c r="AK149" s="67"/>
      <c r="AL149" s="67"/>
      <c r="AM149" s="67"/>
    </row>
    <row r="150" spans="1:39" x14ac:dyDescent="0.25">
      <c r="A150" s="145"/>
      <c r="B150" s="146"/>
      <c r="E150" s="67"/>
      <c r="F150" s="67"/>
      <c r="G150" s="146"/>
      <c r="H150" s="146"/>
      <c r="I150" s="67"/>
      <c r="J150" s="67"/>
      <c r="K150" s="67"/>
      <c r="L150" s="67"/>
      <c r="N150" s="67"/>
      <c r="O150" s="67"/>
      <c r="P150" s="67"/>
      <c r="Q150" s="67"/>
      <c r="R150" s="67"/>
      <c r="S150" s="67"/>
      <c r="T150" s="67"/>
      <c r="U150" s="67"/>
      <c r="V150" s="67"/>
      <c r="W150" s="67"/>
      <c r="X150" s="145"/>
      <c r="Y150" s="67"/>
      <c r="Z150" s="67"/>
      <c r="AA150" s="67"/>
      <c r="AB150" s="67"/>
      <c r="AC150" s="67"/>
      <c r="AD150" s="67"/>
      <c r="AE150" s="67"/>
      <c r="AF150" s="67"/>
      <c r="AG150" s="67"/>
      <c r="AH150" s="67"/>
      <c r="AI150" s="67"/>
      <c r="AJ150" s="67"/>
      <c r="AK150" s="67"/>
      <c r="AL150" s="67"/>
      <c r="AM150" s="67"/>
    </row>
    <row r="151" spans="1:39" x14ac:dyDescent="0.25">
      <c r="A151" s="145"/>
      <c r="B151" s="146"/>
      <c r="E151" s="67"/>
      <c r="F151" s="67"/>
      <c r="G151" s="146"/>
      <c r="H151" s="146"/>
      <c r="I151" s="67"/>
      <c r="J151" s="67"/>
      <c r="K151" s="67"/>
      <c r="L151" s="67"/>
      <c r="N151" s="67"/>
      <c r="O151" s="67"/>
      <c r="P151" s="67"/>
      <c r="Q151" s="67"/>
      <c r="R151" s="67"/>
      <c r="S151" s="67"/>
      <c r="T151" s="67"/>
      <c r="U151" s="67"/>
      <c r="V151" s="67"/>
      <c r="W151" s="67"/>
      <c r="X151" s="145"/>
      <c r="Y151" s="67"/>
      <c r="Z151" s="67"/>
      <c r="AA151" s="67"/>
      <c r="AB151" s="67"/>
      <c r="AC151" s="67"/>
      <c r="AD151" s="67"/>
      <c r="AE151" s="67"/>
      <c r="AF151" s="67"/>
      <c r="AG151" s="67"/>
      <c r="AH151" s="67"/>
      <c r="AI151" s="67"/>
      <c r="AJ151" s="67"/>
      <c r="AK151" s="67"/>
      <c r="AL151" s="67"/>
      <c r="AM151" s="67"/>
    </row>
    <row r="152" spans="1:39" x14ac:dyDescent="0.25">
      <c r="A152" s="145"/>
      <c r="B152" s="146"/>
      <c r="E152" s="67"/>
      <c r="F152" s="67"/>
      <c r="G152" s="146"/>
      <c r="H152" s="146"/>
      <c r="I152" s="67"/>
      <c r="J152" s="67"/>
      <c r="K152" s="67"/>
      <c r="L152" s="67"/>
      <c r="N152" s="67"/>
      <c r="O152" s="67"/>
      <c r="P152" s="67"/>
      <c r="Q152" s="67"/>
      <c r="R152" s="67"/>
      <c r="S152" s="67"/>
      <c r="T152" s="67"/>
      <c r="U152" s="67"/>
      <c r="V152" s="67"/>
      <c r="W152" s="67"/>
      <c r="X152" s="145"/>
      <c r="Y152" s="67"/>
      <c r="Z152" s="67"/>
      <c r="AA152" s="67"/>
      <c r="AB152" s="67"/>
      <c r="AC152" s="67"/>
      <c r="AD152" s="67"/>
      <c r="AE152" s="67"/>
      <c r="AF152" s="67"/>
      <c r="AG152" s="67"/>
      <c r="AH152" s="67"/>
      <c r="AI152" s="67"/>
      <c r="AJ152" s="67"/>
      <c r="AK152" s="67"/>
      <c r="AL152" s="67"/>
      <c r="AM152" s="67"/>
    </row>
    <row r="153" spans="1:39" x14ac:dyDescent="0.25">
      <c r="A153" s="145"/>
      <c r="B153" s="146"/>
      <c r="E153" s="67"/>
      <c r="F153" s="67"/>
      <c r="G153" s="146"/>
      <c r="H153" s="146"/>
      <c r="I153" s="67"/>
      <c r="J153" s="67"/>
      <c r="K153" s="67"/>
      <c r="L153" s="67"/>
      <c r="N153" s="67"/>
      <c r="O153" s="67"/>
      <c r="P153" s="67"/>
      <c r="Q153" s="67"/>
      <c r="R153" s="67"/>
      <c r="S153" s="67"/>
      <c r="T153" s="67"/>
      <c r="U153" s="67"/>
      <c r="V153" s="67"/>
      <c r="W153" s="67"/>
      <c r="X153" s="145"/>
      <c r="Y153" s="67"/>
      <c r="Z153" s="67"/>
      <c r="AA153" s="67"/>
      <c r="AB153" s="67"/>
      <c r="AC153" s="67"/>
      <c r="AD153" s="67"/>
      <c r="AE153" s="67"/>
      <c r="AF153" s="67"/>
      <c r="AG153" s="67"/>
      <c r="AH153" s="67"/>
      <c r="AI153" s="67"/>
      <c r="AJ153" s="67"/>
      <c r="AK153" s="67"/>
      <c r="AL153" s="67"/>
      <c r="AM153" s="67"/>
    </row>
    <row r="154" spans="1:39" x14ac:dyDescent="0.25">
      <c r="A154" s="145"/>
      <c r="B154" s="146"/>
      <c r="E154" s="67"/>
      <c r="F154" s="67"/>
      <c r="G154" s="146"/>
      <c r="H154" s="146"/>
      <c r="I154" s="67"/>
      <c r="J154" s="67"/>
      <c r="K154" s="67"/>
      <c r="L154" s="67"/>
      <c r="N154" s="67"/>
      <c r="O154" s="67"/>
      <c r="P154" s="67"/>
      <c r="Q154" s="67"/>
      <c r="R154" s="67"/>
      <c r="S154" s="67"/>
      <c r="T154" s="67"/>
      <c r="U154" s="67"/>
      <c r="V154" s="67"/>
      <c r="W154" s="67"/>
      <c r="X154" s="145"/>
      <c r="Y154" s="67"/>
      <c r="Z154" s="67"/>
      <c r="AA154" s="67"/>
      <c r="AB154" s="67"/>
      <c r="AC154" s="67"/>
      <c r="AD154" s="67"/>
      <c r="AE154" s="67"/>
      <c r="AF154" s="67"/>
      <c r="AG154" s="67"/>
      <c r="AH154" s="67"/>
      <c r="AI154" s="67"/>
      <c r="AJ154" s="67"/>
      <c r="AK154" s="67"/>
      <c r="AL154" s="67"/>
      <c r="AM154" s="67"/>
    </row>
    <row r="155" spans="1:39" x14ac:dyDescent="0.25">
      <c r="A155" s="145"/>
      <c r="B155" s="146"/>
      <c r="E155" s="67"/>
      <c r="F155" s="67"/>
      <c r="G155" s="146"/>
      <c r="H155" s="146"/>
      <c r="I155" s="67"/>
      <c r="J155" s="67"/>
      <c r="K155" s="67"/>
      <c r="L155" s="67"/>
      <c r="N155" s="67"/>
      <c r="O155" s="67"/>
      <c r="P155" s="67"/>
      <c r="Q155" s="67"/>
      <c r="R155" s="67"/>
      <c r="S155" s="67"/>
      <c r="T155" s="67"/>
      <c r="U155" s="67"/>
      <c r="V155" s="67"/>
      <c r="W155" s="67"/>
      <c r="X155" s="145"/>
      <c r="Y155" s="67"/>
      <c r="Z155" s="67"/>
      <c r="AA155" s="67"/>
      <c r="AB155" s="67"/>
      <c r="AC155" s="67"/>
      <c r="AD155" s="67"/>
      <c r="AE155" s="67"/>
      <c r="AF155" s="67"/>
      <c r="AG155" s="67"/>
      <c r="AH155" s="67"/>
      <c r="AI155" s="67"/>
      <c r="AJ155" s="67"/>
      <c r="AK155" s="67"/>
      <c r="AL155" s="67"/>
      <c r="AM155" s="67"/>
    </row>
    <row r="156" spans="1:39" x14ac:dyDescent="0.25">
      <c r="A156" s="145"/>
      <c r="B156" s="146"/>
      <c r="E156" s="67"/>
      <c r="F156" s="67"/>
      <c r="G156" s="146"/>
      <c r="H156" s="146"/>
      <c r="I156" s="67"/>
      <c r="J156" s="67"/>
      <c r="K156" s="67"/>
      <c r="L156" s="67"/>
      <c r="N156" s="67"/>
      <c r="O156" s="67"/>
      <c r="P156" s="67"/>
      <c r="Q156" s="67"/>
      <c r="R156" s="67"/>
      <c r="S156" s="67"/>
      <c r="T156" s="67"/>
      <c r="U156" s="67"/>
      <c r="V156" s="67"/>
      <c r="W156" s="67"/>
      <c r="X156" s="145"/>
      <c r="Y156" s="67"/>
      <c r="Z156" s="67"/>
      <c r="AA156" s="67"/>
      <c r="AB156" s="67"/>
      <c r="AC156" s="67"/>
      <c r="AD156" s="67"/>
      <c r="AE156" s="67"/>
      <c r="AF156" s="67"/>
      <c r="AG156" s="67"/>
      <c r="AH156" s="67"/>
      <c r="AI156" s="67"/>
      <c r="AJ156" s="67"/>
      <c r="AK156" s="67"/>
      <c r="AL156" s="67"/>
      <c r="AM156" s="67"/>
    </row>
    <row r="157" spans="1:39" x14ac:dyDescent="0.25">
      <c r="A157" s="145"/>
      <c r="B157" s="146"/>
      <c r="E157" s="67"/>
      <c r="F157" s="67"/>
      <c r="G157" s="146"/>
      <c r="H157" s="146"/>
      <c r="I157" s="67"/>
      <c r="J157" s="67"/>
      <c r="K157" s="67"/>
      <c r="L157" s="67"/>
      <c r="N157" s="67"/>
      <c r="O157" s="67"/>
      <c r="P157" s="67"/>
      <c r="Q157" s="67"/>
      <c r="R157" s="67"/>
      <c r="S157" s="67"/>
      <c r="T157" s="67"/>
      <c r="U157" s="67"/>
      <c r="V157" s="67"/>
      <c r="W157" s="67"/>
      <c r="X157" s="145"/>
      <c r="Y157" s="67"/>
      <c r="Z157" s="67"/>
      <c r="AA157" s="67"/>
      <c r="AB157" s="67"/>
      <c r="AC157" s="67"/>
      <c r="AD157" s="67"/>
      <c r="AE157" s="67"/>
      <c r="AF157" s="67"/>
      <c r="AG157" s="67"/>
      <c r="AH157" s="67"/>
      <c r="AI157" s="67"/>
      <c r="AJ157" s="67"/>
      <c r="AK157" s="67"/>
      <c r="AL157" s="67"/>
      <c r="AM157" s="67"/>
    </row>
    <row r="158" spans="1:39" x14ac:dyDescent="0.25">
      <c r="A158" s="145"/>
      <c r="B158" s="146"/>
      <c r="E158" s="67"/>
      <c r="F158" s="67"/>
      <c r="G158" s="146"/>
      <c r="H158" s="146"/>
      <c r="I158" s="67"/>
      <c r="J158" s="67"/>
      <c r="K158" s="67"/>
      <c r="L158" s="67"/>
      <c r="N158" s="67"/>
      <c r="O158" s="67"/>
      <c r="P158" s="67"/>
      <c r="Q158" s="67"/>
      <c r="R158" s="67"/>
      <c r="S158" s="67"/>
      <c r="T158" s="67"/>
      <c r="U158" s="67"/>
      <c r="V158" s="67"/>
      <c r="W158" s="67"/>
      <c r="X158" s="145"/>
      <c r="Y158" s="67"/>
      <c r="Z158" s="67"/>
      <c r="AA158" s="67"/>
      <c r="AB158" s="67"/>
      <c r="AC158" s="67"/>
      <c r="AD158" s="67"/>
      <c r="AE158" s="67"/>
      <c r="AF158" s="67"/>
      <c r="AG158" s="67"/>
      <c r="AH158" s="67"/>
      <c r="AI158" s="67"/>
      <c r="AJ158" s="67"/>
      <c r="AK158" s="67"/>
      <c r="AL158" s="67"/>
      <c r="AM158" s="67"/>
    </row>
    <row r="159" spans="1:39" x14ac:dyDescent="0.25">
      <c r="A159" s="145"/>
      <c r="B159" s="146"/>
      <c r="E159" s="67"/>
      <c r="F159" s="67"/>
      <c r="G159" s="146"/>
      <c r="H159" s="146"/>
      <c r="I159" s="67"/>
      <c r="J159" s="67"/>
      <c r="K159" s="67"/>
      <c r="L159" s="67"/>
      <c r="N159" s="67"/>
      <c r="O159" s="67"/>
      <c r="P159" s="67"/>
      <c r="Q159" s="67"/>
      <c r="R159" s="67"/>
      <c r="S159" s="67"/>
      <c r="T159" s="67"/>
      <c r="U159" s="67"/>
      <c r="V159" s="67"/>
      <c r="W159" s="67"/>
      <c r="X159" s="145"/>
      <c r="Y159" s="67"/>
      <c r="Z159" s="67"/>
      <c r="AA159" s="67"/>
      <c r="AB159" s="67"/>
      <c r="AC159" s="67"/>
      <c r="AD159" s="67"/>
      <c r="AE159" s="67"/>
      <c r="AF159" s="67"/>
      <c r="AG159" s="67"/>
      <c r="AH159" s="67"/>
      <c r="AI159" s="67"/>
      <c r="AJ159" s="67"/>
      <c r="AK159" s="67"/>
      <c r="AL159" s="67"/>
      <c r="AM159" s="67"/>
    </row>
    <row r="160" spans="1:39" x14ac:dyDescent="0.25">
      <c r="A160" s="145"/>
      <c r="B160" s="146"/>
      <c r="E160" s="67"/>
      <c r="F160" s="67"/>
      <c r="G160" s="146"/>
      <c r="H160" s="146"/>
      <c r="I160" s="67"/>
      <c r="J160" s="67"/>
      <c r="K160" s="67"/>
      <c r="L160" s="67"/>
      <c r="N160" s="67"/>
      <c r="O160" s="67"/>
      <c r="P160" s="67"/>
      <c r="Q160" s="67"/>
      <c r="R160" s="67"/>
      <c r="S160" s="67"/>
      <c r="T160" s="67"/>
      <c r="U160" s="67"/>
      <c r="V160" s="67"/>
      <c r="W160" s="67"/>
      <c r="X160" s="145"/>
      <c r="Y160" s="67"/>
      <c r="Z160" s="67"/>
      <c r="AA160" s="67"/>
      <c r="AB160" s="67"/>
      <c r="AC160" s="67"/>
      <c r="AD160" s="67"/>
      <c r="AE160" s="67"/>
      <c r="AF160" s="67"/>
      <c r="AG160" s="67"/>
      <c r="AH160" s="67"/>
      <c r="AI160" s="67"/>
      <c r="AJ160" s="67"/>
      <c r="AK160" s="67"/>
      <c r="AL160" s="67"/>
      <c r="AM160" s="67"/>
    </row>
    <row r="161" spans="1:39" x14ac:dyDescent="0.25">
      <c r="A161" s="145"/>
      <c r="B161" s="146"/>
      <c r="E161" s="67"/>
      <c r="F161" s="67"/>
      <c r="G161" s="146"/>
      <c r="H161" s="146"/>
      <c r="I161" s="67"/>
      <c r="J161" s="67"/>
      <c r="K161" s="67"/>
      <c r="L161" s="67"/>
      <c r="N161" s="67"/>
      <c r="O161" s="67"/>
      <c r="P161" s="67"/>
      <c r="Q161" s="67"/>
      <c r="R161" s="67"/>
      <c r="S161" s="67"/>
      <c r="T161" s="67"/>
      <c r="U161" s="67"/>
      <c r="V161" s="67"/>
      <c r="W161" s="67"/>
      <c r="X161" s="145"/>
      <c r="Y161" s="67"/>
      <c r="Z161" s="67"/>
      <c r="AA161" s="67"/>
      <c r="AB161" s="67"/>
      <c r="AC161" s="67"/>
      <c r="AD161" s="67"/>
      <c r="AE161" s="67"/>
      <c r="AF161" s="67"/>
      <c r="AG161" s="67"/>
      <c r="AH161" s="67"/>
      <c r="AI161" s="67"/>
      <c r="AJ161" s="67"/>
      <c r="AK161" s="67"/>
      <c r="AL161" s="67"/>
      <c r="AM161" s="67"/>
    </row>
    <row r="162" spans="1:39" x14ac:dyDescent="0.25">
      <c r="A162" s="145"/>
      <c r="B162" s="146"/>
      <c r="E162" s="67"/>
      <c r="F162" s="67"/>
      <c r="G162" s="146"/>
      <c r="H162" s="146"/>
      <c r="I162" s="67"/>
      <c r="J162" s="67"/>
      <c r="K162" s="67"/>
      <c r="L162" s="67"/>
      <c r="N162" s="67"/>
      <c r="O162" s="67"/>
      <c r="P162" s="67"/>
      <c r="Q162" s="67"/>
      <c r="R162" s="67"/>
      <c r="S162" s="67"/>
      <c r="T162" s="67"/>
      <c r="U162" s="67"/>
      <c r="V162" s="67"/>
      <c r="W162" s="67"/>
      <c r="X162" s="145"/>
      <c r="Y162" s="67"/>
      <c r="Z162" s="67"/>
      <c r="AA162" s="67"/>
      <c r="AB162" s="67"/>
      <c r="AC162" s="67"/>
      <c r="AD162" s="67"/>
      <c r="AE162" s="67"/>
      <c r="AF162" s="67"/>
      <c r="AG162" s="67"/>
      <c r="AH162" s="67"/>
      <c r="AI162" s="67"/>
      <c r="AJ162" s="67"/>
      <c r="AK162" s="67"/>
      <c r="AL162" s="67"/>
      <c r="AM162" s="67"/>
    </row>
    <row r="163" spans="1:39" x14ac:dyDescent="0.25">
      <c r="A163" s="145"/>
      <c r="B163" s="146"/>
      <c r="E163" s="67"/>
      <c r="F163" s="67"/>
      <c r="G163" s="146"/>
      <c r="H163" s="146"/>
      <c r="I163" s="67"/>
      <c r="J163" s="67"/>
      <c r="K163" s="67"/>
      <c r="L163" s="67"/>
      <c r="N163" s="67"/>
      <c r="O163" s="67"/>
      <c r="P163" s="67"/>
      <c r="Q163" s="67"/>
      <c r="R163" s="67"/>
      <c r="S163" s="67"/>
      <c r="T163" s="67"/>
      <c r="U163" s="67"/>
      <c r="V163" s="67"/>
      <c r="W163" s="67"/>
      <c r="X163" s="145"/>
      <c r="Y163" s="67"/>
      <c r="Z163" s="67"/>
      <c r="AA163" s="67"/>
      <c r="AB163" s="67"/>
      <c r="AC163" s="67"/>
      <c r="AD163" s="67"/>
      <c r="AE163" s="67"/>
      <c r="AF163" s="67"/>
      <c r="AG163" s="67"/>
      <c r="AH163" s="67"/>
      <c r="AI163" s="67"/>
      <c r="AJ163" s="67"/>
      <c r="AK163" s="67"/>
      <c r="AL163" s="67"/>
      <c r="AM163" s="67"/>
    </row>
    <row r="164" spans="1:39" x14ac:dyDescent="0.25">
      <c r="A164" s="145"/>
      <c r="B164" s="146"/>
      <c r="E164" s="67"/>
      <c r="F164" s="67"/>
      <c r="G164" s="146"/>
      <c r="H164" s="146"/>
      <c r="I164" s="67"/>
      <c r="J164" s="67"/>
      <c r="K164" s="67"/>
      <c r="L164" s="67"/>
      <c r="N164" s="67"/>
      <c r="O164" s="67"/>
      <c r="P164" s="67"/>
      <c r="Q164" s="67"/>
      <c r="R164" s="67"/>
      <c r="S164" s="67"/>
      <c r="T164" s="67"/>
      <c r="U164" s="67"/>
      <c r="V164" s="67"/>
      <c r="W164" s="67"/>
      <c r="X164" s="145"/>
      <c r="Y164" s="67"/>
      <c r="Z164" s="67"/>
      <c r="AA164" s="67"/>
      <c r="AB164" s="67"/>
      <c r="AC164" s="67"/>
      <c r="AD164" s="67"/>
      <c r="AE164" s="67"/>
      <c r="AF164" s="67"/>
      <c r="AG164" s="67"/>
      <c r="AH164" s="67"/>
      <c r="AI164" s="67"/>
      <c r="AJ164" s="67"/>
      <c r="AK164" s="67"/>
      <c r="AL164" s="67"/>
      <c r="AM164" s="67"/>
    </row>
    <row r="165" spans="1:39" x14ac:dyDescent="0.25">
      <c r="A165" s="145"/>
      <c r="B165" s="146"/>
      <c r="E165" s="67"/>
      <c r="F165" s="67"/>
      <c r="G165" s="146"/>
      <c r="H165" s="146"/>
      <c r="I165" s="67"/>
      <c r="J165" s="67"/>
      <c r="K165" s="67"/>
      <c r="L165" s="67"/>
      <c r="N165" s="67"/>
      <c r="O165" s="67"/>
      <c r="P165" s="67"/>
      <c r="Q165" s="67"/>
      <c r="R165" s="67"/>
      <c r="S165" s="67"/>
      <c r="T165" s="67"/>
      <c r="U165" s="67"/>
      <c r="V165" s="67"/>
      <c r="W165" s="67"/>
      <c r="X165" s="145"/>
      <c r="Y165" s="67"/>
      <c r="Z165" s="67"/>
      <c r="AA165" s="67"/>
      <c r="AB165" s="67"/>
      <c r="AC165" s="67"/>
      <c r="AD165" s="67"/>
      <c r="AE165" s="67"/>
      <c r="AF165" s="67"/>
      <c r="AG165" s="67"/>
      <c r="AH165" s="67"/>
      <c r="AI165" s="67"/>
      <c r="AJ165" s="67"/>
      <c r="AK165" s="67"/>
      <c r="AL165" s="67"/>
      <c r="AM165" s="67"/>
    </row>
    <row r="166" spans="1:39" x14ac:dyDescent="0.25">
      <c r="A166" s="145"/>
      <c r="B166" s="146"/>
      <c r="E166" s="67"/>
      <c r="F166" s="67"/>
      <c r="G166" s="146"/>
      <c r="H166" s="146"/>
      <c r="I166" s="67"/>
      <c r="J166" s="67"/>
      <c r="K166" s="67"/>
      <c r="L166" s="67"/>
      <c r="N166" s="67"/>
      <c r="O166" s="67"/>
      <c r="P166" s="67"/>
      <c r="Q166" s="67"/>
      <c r="R166" s="67"/>
      <c r="S166" s="67"/>
      <c r="T166" s="67"/>
      <c r="U166" s="67"/>
      <c r="V166" s="67"/>
      <c r="W166" s="67"/>
      <c r="X166" s="145"/>
      <c r="Y166" s="67"/>
      <c r="Z166" s="67"/>
      <c r="AA166" s="67"/>
      <c r="AB166" s="67"/>
      <c r="AC166" s="67"/>
      <c r="AD166" s="67"/>
      <c r="AE166" s="67"/>
      <c r="AF166" s="67"/>
      <c r="AG166" s="67"/>
      <c r="AH166" s="67"/>
      <c r="AI166" s="67"/>
      <c r="AJ166" s="67"/>
      <c r="AK166" s="67"/>
      <c r="AL166" s="67"/>
      <c r="AM166" s="67"/>
    </row>
    <row r="167" spans="1:39" x14ac:dyDescent="0.25">
      <c r="A167" s="145"/>
      <c r="B167" s="146"/>
      <c r="E167" s="67"/>
      <c r="F167" s="67"/>
      <c r="G167" s="146"/>
      <c r="H167" s="146"/>
      <c r="I167" s="67"/>
      <c r="J167" s="67"/>
      <c r="K167" s="67"/>
      <c r="L167" s="67"/>
      <c r="N167" s="67"/>
      <c r="O167" s="67"/>
      <c r="P167" s="67"/>
      <c r="Q167" s="67"/>
      <c r="R167" s="67"/>
      <c r="S167" s="67"/>
      <c r="T167" s="67"/>
      <c r="U167" s="67"/>
      <c r="V167" s="67"/>
      <c r="W167" s="67"/>
      <c r="X167" s="145"/>
      <c r="Y167" s="67"/>
      <c r="Z167" s="67"/>
      <c r="AA167" s="67"/>
      <c r="AB167" s="67"/>
      <c r="AC167" s="67"/>
      <c r="AD167" s="67"/>
      <c r="AE167" s="67"/>
      <c r="AF167" s="67"/>
      <c r="AG167" s="67"/>
      <c r="AH167" s="67"/>
      <c r="AI167" s="67"/>
      <c r="AJ167" s="67"/>
      <c r="AK167" s="67"/>
      <c r="AL167" s="67"/>
      <c r="AM167" s="67"/>
    </row>
    <row r="168" spans="1:39" x14ac:dyDescent="0.25">
      <c r="A168" s="145"/>
      <c r="B168" s="146"/>
      <c r="E168" s="67"/>
      <c r="F168" s="67"/>
      <c r="G168" s="146"/>
      <c r="H168" s="146"/>
      <c r="I168" s="67"/>
      <c r="J168" s="67"/>
      <c r="K168" s="67"/>
      <c r="L168" s="67"/>
      <c r="N168" s="67"/>
      <c r="O168" s="67"/>
      <c r="P168" s="67"/>
      <c r="Q168" s="67"/>
      <c r="R168" s="67"/>
      <c r="S168" s="67"/>
      <c r="T168" s="67"/>
      <c r="U168" s="67"/>
      <c r="V168" s="67"/>
      <c r="W168" s="67"/>
      <c r="X168" s="145"/>
      <c r="Y168" s="67"/>
      <c r="Z168" s="67"/>
      <c r="AA168" s="67"/>
      <c r="AB168" s="67"/>
      <c r="AC168" s="67"/>
      <c r="AD168" s="67"/>
      <c r="AE168" s="67"/>
      <c r="AF168" s="67"/>
      <c r="AG168" s="67"/>
      <c r="AH168" s="67"/>
      <c r="AI168" s="67"/>
      <c r="AJ168" s="67"/>
      <c r="AK168" s="67"/>
      <c r="AL168" s="67"/>
      <c r="AM168" s="67"/>
    </row>
    <row r="169" spans="1:39" x14ac:dyDescent="0.25">
      <c r="A169" s="145"/>
      <c r="B169" s="146"/>
      <c r="E169" s="67"/>
      <c r="F169" s="67"/>
      <c r="G169" s="146"/>
      <c r="H169" s="146"/>
      <c r="I169" s="67"/>
      <c r="J169" s="67"/>
      <c r="K169" s="67"/>
      <c r="L169" s="67"/>
      <c r="N169" s="67"/>
      <c r="O169" s="67"/>
      <c r="P169" s="67"/>
      <c r="Q169" s="67"/>
      <c r="R169" s="67"/>
      <c r="S169" s="67"/>
      <c r="T169" s="67"/>
      <c r="U169" s="67"/>
      <c r="V169" s="67"/>
      <c r="W169" s="67"/>
      <c r="X169" s="145"/>
      <c r="Y169" s="67"/>
      <c r="Z169" s="67"/>
      <c r="AA169" s="67"/>
      <c r="AB169" s="67"/>
      <c r="AC169" s="67"/>
      <c r="AD169" s="67"/>
      <c r="AE169" s="67"/>
      <c r="AF169" s="67"/>
      <c r="AG169" s="67"/>
      <c r="AH169" s="67"/>
      <c r="AI169" s="67"/>
      <c r="AJ169" s="67"/>
      <c r="AK169" s="67"/>
      <c r="AL169" s="67"/>
      <c r="AM169" s="67"/>
    </row>
    <row r="170" spans="1:39" x14ac:dyDescent="0.25">
      <c r="A170" s="145"/>
      <c r="B170" s="146"/>
      <c r="E170" s="67"/>
      <c r="F170" s="67"/>
      <c r="G170" s="146"/>
      <c r="H170" s="146"/>
      <c r="I170" s="67"/>
      <c r="J170" s="67"/>
      <c r="K170" s="67"/>
      <c r="L170" s="67"/>
      <c r="N170" s="67"/>
      <c r="O170" s="67"/>
      <c r="P170" s="67"/>
      <c r="Q170" s="67"/>
      <c r="R170" s="67"/>
      <c r="S170" s="67"/>
      <c r="T170" s="67"/>
      <c r="U170" s="67"/>
      <c r="V170" s="67"/>
      <c r="W170" s="67"/>
      <c r="X170" s="145"/>
      <c r="Y170" s="67"/>
      <c r="Z170" s="67"/>
      <c r="AA170" s="67"/>
      <c r="AB170" s="67"/>
      <c r="AC170" s="67"/>
      <c r="AD170" s="67"/>
      <c r="AE170" s="67"/>
      <c r="AF170" s="67"/>
      <c r="AG170" s="67"/>
      <c r="AH170" s="67"/>
      <c r="AI170" s="67"/>
      <c r="AJ170" s="67"/>
      <c r="AK170" s="67"/>
      <c r="AL170" s="67"/>
      <c r="AM170" s="67"/>
    </row>
    <row r="171" spans="1:39" x14ac:dyDescent="0.25">
      <c r="A171" s="78"/>
      <c r="B171" s="75"/>
      <c r="E171" s="87"/>
      <c r="F171" s="87"/>
      <c r="G171" s="75"/>
      <c r="H171" s="75"/>
      <c r="I171" s="87"/>
      <c r="J171" s="87"/>
      <c r="K171" s="87"/>
      <c r="L171" s="87"/>
      <c r="M171" s="87"/>
      <c r="N171" s="87"/>
      <c r="O171" s="87"/>
      <c r="P171" s="87"/>
      <c r="Q171" s="87"/>
      <c r="R171" s="87"/>
      <c r="S171" s="87"/>
      <c r="T171" s="87"/>
      <c r="U171" s="87"/>
      <c r="V171" s="87"/>
      <c r="W171" s="87"/>
      <c r="X171" s="78"/>
      <c r="Y171" s="87"/>
      <c r="Z171" s="87"/>
      <c r="AA171" s="87"/>
      <c r="AB171" s="87"/>
      <c r="AC171" s="87"/>
      <c r="AD171" s="87"/>
      <c r="AE171" s="87"/>
      <c r="AF171" s="87"/>
      <c r="AG171" s="87"/>
      <c r="AH171" s="87"/>
      <c r="AI171" s="87"/>
      <c r="AJ171" s="87"/>
      <c r="AK171" s="87"/>
      <c r="AL171" s="87"/>
      <c r="AM171" s="87"/>
    </row>
    <row r="172" spans="1:39" x14ac:dyDescent="0.25">
      <c r="A172" s="145"/>
      <c r="B172" s="146"/>
      <c r="E172" s="67"/>
      <c r="F172" s="67"/>
      <c r="G172" s="146"/>
      <c r="H172" s="146"/>
      <c r="I172" s="67"/>
      <c r="J172" s="67"/>
      <c r="K172" s="67"/>
      <c r="L172" s="67"/>
      <c r="N172" s="67"/>
      <c r="O172" s="67"/>
      <c r="P172" s="67"/>
      <c r="Q172" s="67"/>
      <c r="R172" s="67"/>
      <c r="S172" s="67"/>
      <c r="T172" s="67"/>
      <c r="U172" s="67"/>
      <c r="V172" s="67"/>
      <c r="W172" s="67"/>
      <c r="X172" s="145"/>
      <c r="Y172" s="67"/>
      <c r="Z172" s="67"/>
      <c r="AA172" s="67"/>
      <c r="AB172" s="67"/>
      <c r="AC172" s="67"/>
      <c r="AD172" s="67"/>
      <c r="AE172" s="67"/>
      <c r="AF172" s="67"/>
      <c r="AG172" s="67"/>
      <c r="AH172" s="67"/>
      <c r="AI172" s="67"/>
      <c r="AJ172" s="67"/>
      <c r="AK172" s="67"/>
      <c r="AL172" s="67"/>
      <c r="AM172" s="67"/>
    </row>
    <row r="173" spans="1:39" x14ac:dyDescent="0.25">
      <c r="A173" s="145"/>
      <c r="B173" s="146"/>
      <c r="E173" s="67"/>
      <c r="F173" s="67"/>
      <c r="G173" s="146"/>
      <c r="H173" s="146"/>
      <c r="I173" s="67"/>
      <c r="J173" s="67"/>
      <c r="K173" s="67"/>
      <c r="L173" s="67"/>
      <c r="N173" s="67"/>
      <c r="O173" s="67"/>
      <c r="P173" s="67"/>
      <c r="Q173" s="67"/>
      <c r="R173" s="67"/>
      <c r="S173" s="67"/>
      <c r="T173" s="67"/>
      <c r="U173" s="67"/>
      <c r="V173" s="67"/>
      <c r="W173" s="67"/>
      <c r="X173" s="145"/>
      <c r="Y173" s="67"/>
      <c r="Z173" s="67"/>
      <c r="AA173" s="67"/>
      <c r="AB173" s="67"/>
      <c r="AC173" s="67"/>
      <c r="AD173" s="67"/>
      <c r="AE173" s="67"/>
      <c r="AF173" s="67"/>
      <c r="AG173" s="67"/>
      <c r="AH173" s="67"/>
      <c r="AI173" s="67"/>
      <c r="AJ173" s="67"/>
      <c r="AK173" s="67"/>
      <c r="AL173" s="67"/>
      <c r="AM173" s="67"/>
    </row>
    <row r="174" spans="1:39" x14ac:dyDescent="0.25">
      <c r="A174" s="145"/>
      <c r="B174" s="146"/>
      <c r="E174" s="67"/>
      <c r="F174" s="67"/>
      <c r="G174" s="146"/>
      <c r="H174" s="146"/>
      <c r="I174" s="67"/>
      <c r="J174" s="67"/>
      <c r="K174" s="67"/>
      <c r="L174" s="67"/>
      <c r="N174" s="67"/>
      <c r="O174" s="67"/>
      <c r="P174" s="67"/>
      <c r="Q174" s="67"/>
      <c r="R174" s="67"/>
      <c r="S174" s="67"/>
      <c r="T174" s="67"/>
      <c r="U174" s="67"/>
      <c r="V174" s="67"/>
      <c r="W174" s="67"/>
      <c r="X174" s="145"/>
      <c r="Y174" s="67"/>
      <c r="Z174" s="67"/>
      <c r="AA174" s="67"/>
      <c r="AB174" s="67"/>
      <c r="AC174" s="67"/>
      <c r="AD174" s="67"/>
      <c r="AE174" s="67"/>
      <c r="AF174" s="67"/>
      <c r="AG174" s="67"/>
      <c r="AH174" s="67"/>
      <c r="AI174" s="67"/>
      <c r="AJ174" s="67"/>
      <c r="AK174" s="67"/>
      <c r="AL174" s="67"/>
      <c r="AM174" s="67"/>
    </row>
    <row r="175" spans="1:39" x14ac:dyDescent="0.25">
      <c r="A175" s="145"/>
      <c r="B175" s="146"/>
      <c r="E175" s="67"/>
      <c r="F175" s="67"/>
      <c r="G175" s="146"/>
      <c r="H175" s="146"/>
      <c r="I175" s="67"/>
      <c r="J175" s="67"/>
      <c r="K175" s="67"/>
      <c r="L175" s="67"/>
      <c r="N175" s="67"/>
      <c r="O175" s="67"/>
      <c r="P175" s="67"/>
      <c r="Q175" s="67"/>
      <c r="R175" s="67"/>
      <c r="S175" s="67"/>
      <c r="T175" s="67"/>
      <c r="U175" s="67"/>
      <c r="V175" s="67"/>
      <c r="W175" s="67"/>
      <c r="X175" s="145"/>
      <c r="Y175" s="67"/>
      <c r="Z175" s="67"/>
      <c r="AA175" s="67"/>
      <c r="AB175" s="67"/>
      <c r="AC175" s="67"/>
      <c r="AD175" s="67"/>
      <c r="AE175" s="67"/>
      <c r="AF175" s="67"/>
      <c r="AG175" s="67"/>
      <c r="AH175" s="67"/>
      <c r="AI175" s="67"/>
      <c r="AJ175" s="67"/>
      <c r="AK175" s="67"/>
      <c r="AL175" s="67"/>
      <c r="AM175" s="67"/>
    </row>
    <row r="176" spans="1:39" x14ac:dyDescent="0.25">
      <c r="A176" s="145"/>
      <c r="B176" s="146"/>
      <c r="E176" s="67"/>
      <c r="F176" s="67"/>
      <c r="G176" s="146"/>
      <c r="H176" s="146"/>
      <c r="I176" s="67"/>
      <c r="J176" s="67"/>
      <c r="K176" s="67"/>
      <c r="L176" s="67"/>
      <c r="N176" s="67"/>
      <c r="O176" s="67"/>
      <c r="P176" s="67"/>
      <c r="Q176" s="67"/>
      <c r="R176" s="67"/>
      <c r="S176" s="67"/>
      <c r="T176" s="67"/>
      <c r="U176" s="67"/>
      <c r="V176" s="67"/>
      <c r="W176" s="67"/>
      <c r="X176" s="145"/>
      <c r="Y176" s="67"/>
      <c r="Z176" s="67"/>
      <c r="AA176" s="67"/>
      <c r="AB176" s="67"/>
      <c r="AC176" s="67"/>
      <c r="AD176" s="67"/>
      <c r="AE176" s="67"/>
      <c r="AF176" s="67"/>
      <c r="AG176" s="67"/>
      <c r="AH176" s="67"/>
      <c r="AI176" s="67"/>
      <c r="AJ176" s="67"/>
      <c r="AK176" s="67"/>
      <c r="AL176" s="67"/>
      <c r="AM176" s="67"/>
    </row>
    <row r="177" spans="1:39" x14ac:dyDescent="0.25">
      <c r="A177" s="145"/>
      <c r="B177" s="146"/>
      <c r="E177" s="67"/>
      <c r="F177" s="67"/>
      <c r="G177" s="146"/>
      <c r="H177" s="146"/>
      <c r="I177" s="67"/>
      <c r="J177" s="67"/>
      <c r="K177" s="67"/>
      <c r="L177" s="67"/>
      <c r="N177" s="67"/>
      <c r="O177" s="67"/>
      <c r="P177" s="67"/>
      <c r="Q177" s="67"/>
      <c r="R177" s="67"/>
      <c r="S177" s="67"/>
      <c r="T177" s="67"/>
      <c r="U177" s="67"/>
      <c r="V177" s="67"/>
      <c r="W177" s="67"/>
      <c r="X177" s="145"/>
      <c r="Y177" s="67"/>
      <c r="Z177" s="67"/>
      <c r="AA177" s="67"/>
      <c r="AB177" s="67"/>
      <c r="AC177" s="67"/>
      <c r="AD177" s="67"/>
      <c r="AE177" s="67"/>
      <c r="AF177" s="67"/>
      <c r="AG177" s="67"/>
      <c r="AH177" s="67"/>
      <c r="AI177" s="67"/>
      <c r="AJ177" s="67"/>
      <c r="AK177" s="67"/>
      <c r="AL177" s="67"/>
      <c r="AM177" s="67"/>
    </row>
    <row r="178" spans="1:39" x14ac:dyDescent="0.25">
      <c r="A178" s="145"/>
      <c r="B178" s="146"/>
      <c r="E178" s="67"/>
      <c r="F178" s="67"/>
      <c r="G178" s="146"/>
      <c r="H178" s="146"/>
      <c r="I178" s="67"/>
      <c r="J178" s="67"/>
      <c r="K178" s="67"/>
      <c r="L178" s="67"/>
      <c r="N178" s="67"/>
      <c r="O178" s="67"/>
      <c r="P178" s="67"/>
      <c r="Q178" s="67"/>
      <c r="R178" s="67"/>
      <c r="S178" s="67"/>
      <c r="T178" s="67"/>
      <c r="U178" s="67"/>
      <c r="V178" s="67"/>
      <c r="W178" s="67"/>
      <c r="X178" s="145"/>
      <c r="Y178" s="67"/>
      <c r="Z178" s="67"/>
      <c r="AA178" s="67"/>
      <c r="AB178" s="67"/>
      <c r="AC178" s="67"/>
      <c r="AD178" s="67"/>
      <c r="AE178" s="67"/>
      <c r="AF178" s="67"/>
      <c r="AG178" s="67"/>
      <c r="AH178" s="67"/>
      <c r="AI178" s="67"/>
      <c r="AJ178" s="67"/>
      <c r="AK178" s="67"/>
      <c r="AL178" s="67"/>
      <c r="AM178" s="67"/>
    </row>
    <row r="179" spans="1:39" x14ac:dyDescent="0.25">
      <c r="A179" s="145"/>
      <c r="B179" s="146"/>
      <c r="E179" s="67"/>
      <c r="F179" s="67"/>
      <c r="G179" s="146"/>
      <c r="H179" s="146"/>
      <c r="I179" s="67"/>
      <c r="J179" s="67"/>
      <c r="K179" s="67"/>
      <c r="L179" s="67"/>
      <c r="N179" s="67"/>
      <c r="O179" s="67"/>
      <c r="P179" s="67"/>
      <c r="Q179" s="67"/>
      <c r="R179" s="67"/>
      <c r="S179" s="67"/>
      <c r="T179" s="67"/>
      <c r="U179" s="67"/>
      <c r="V179" s="67"/>
      <c r="W179" s="67"/>
      <c r="X179" s="145"/>
      <c r="Y179" s="67"/>
      <c r="Z179" s="67"/>
      <c r="AA179" s="67"/>
      <c r="AB179" s="67"/>
      <c r="AC179" s="67"/>
      <c r="AD179" s="67"/>
      <c r="AE179" s="67"/>
      <c r="AF179" s="67"/>
      <c r="AG179" s="67"/>
      <c r="AH179" s="67"/>
      <c r="AI179" s="67"/>
      <c r="AJ179" s="67"/>
      <c r="AK179" s="67"/>
      <c r="AL179" s="67"/>
      <c r="AM179" s="67"/>
    </row>
    <row r="180" spans="1:39" x14ac:dyDescent="0.25">
      <c r="A180" s="145"/>
      <c r="B180" s="146"/>
      <c r="E180" s="67"/>
      <c r="F180" s="67"/>
      <c r="G180" s="146"/>
      <c r="H180" s="146"/>
      <c r="I180" s="67"/>
      <c r="J180" s="67"/>
      <c r="K180" s="67"/>
      <c r="L180" s="67"/>
      <c r="N180" s="67"/>
      <c r="O180" s="67"/>
      <c r="P180" s="67"/>
      <c r="Q180" s="67"/>
      <c r="R180" s="67"/>
      <c r="S180" s="67"/>
      <c r="T180" s="67"/>
      <c r="U180" s="67"/>
      <c r="V180" s="67"/>
      <c r="W180" s="67"/>
      <c r="X180" s="145"/>
      <c r="Y180" s="67"/>
      <c r="Z180" s="67"/>
      <c r="AA180" s="67"/>
      <c r="AB180" s="67"/>
      <c r="AC180" s="67"/>
      <c r="AD180" s="67"/>
      <c r="AE180" s="67"/>
      <c r="AF180" s="67"/>
      <c r="AG180" s="67"/>
      <c r="AH180" s="67"/>
      <c r="AI180" s="67"/>
      <c r="AJ180" s="67"/>
      <c r="AK180" s="67"/>
      <c r="AL180" s="67"/>
      <c r="AM180" s="67"/>
    </row>
    <row r="181" spans="1:39" x14ac:dyDescent="0.25">
      <c r="A181" s="145"/>
      <c r="B181" s="146"/>
      <c r="E181" s="67"/>
      <c r="F181" s="67"/>
      <c r="G181" s="146"/>
      <c r="H181" s="146"/>
      <c r="I181" s="67"/>
      <c r="J181" s="67"/>
      <c r="K181" s="67"/>
      <c r="L181" s="67"/>
      <c r="N181" s="67"/>
      <c r="O181" s="67"/>
      <c r="P181" s="67"/>
      <c r="Q181" s="67"/>
      <c r="R181" s="67"/>
      <c r="S181" s="67"/>
      <c r="T181" s="67"/>
      <c r="U181" s="67"/>
      <c r="V181" s="67"/>
      <c r="W181" s="67"/>
      <c r="X181" s="145"/>
      <c r="Y181" s="67"/>
      <c r="Z181" s="67"/>
      <c r="AA181" s="67"/>
      <c r="AB181" s="67"/>
      <c r="AC181" s="67"/>
      <c r="AD181" s="67"/>
      <c r="AE181" s="67"/>
      <c r="AF181" s="67"/>
      <c r="AG181" s="67"/>
      <c r="AH181" s="67"/>
      <c r="AI181" s="67"/>
      <c r="AJ181" s="67"/>
      <c r="AK181" s="67"/>
      <c r="AL181" s="67"/>
      <c r="AM181" s="67"/>
    </row>
    <row r="182" spans="1:39" x14ac:dyDescent="0.25">
      <c r="A182" s="145"/>
      <c r="B182" s="146"/>
      <c r="E182" s="67"/>
      <c r="F182" s="67"/>
      <c r="G182" s="146"/>
      <c r="H182" s="146"/>
      <c r="I182" s="67"/>
      <c r="J182" s="67"/>
      <c r="K182" s="67"/>
      <c r="L182" s="67"/>
      <c r="N182" s="67"/>
      <c r="O182" s="67"/>
      <c r="P182" s="67"/>
      <c r="Q182" s="67"/>
      <c r="R182" s="67"/>
      <c r="S182" s="67"/>
      <c r="T182" s="67"/>
      <c r="U182" s="67"/>
      <c r="V182" s="67"/>
      <c r="W182" s="67"/>
      <c r="X182" s="145"/>
      <c r="Y182" s="67"/>
      <c r="Z182" s="67"/>
      <c r="AA182" s="67"/>
      <c r="AB182" s="67"/>
      <c r="AC182" s="67"/>
      <c r="AD182" s="67"/>
      <c r="AE182" s="67"/>
      <c r="AF182" s="67"/>
      <c r="AG182" s="67"/>
      <c r="AH182" s="67"/>
      <c r="AI182" s="67"/>
      <c r="AJ182" s="67"/>
      <c r="AK182" s="67"/>
      <c r="AL182" s="67"/>
      <c r="AM182" s="67"/>
    </row>
    <row r="183" spans="1:39" x14ac:dyDescent="0.25">
      <c r="A183" s="145"/>
      <c r="B183" s="146"/>
      <c r="E183" s="67"/>
      <c r="F183" s="67"/>
      <c r="G183" s="146"/>
      <c r="H183" s="146"/>
      <c r="I183" s="67"/>
      <c r="J183" s="67"/>
      <c r="K183" s="67"/>
      <c r="L183" s="67"/>
      <c r="N183" s="67"/>
      <c r="O183" s="67"/>
      <c r="P183" s="67"/>
      <c r="Q183" s="67"/>
      <c r="R183" s="67"/>
      <c r="S183" s="67"/>
      <c r="T183" s="67"/>
      <c r="U183" s="67"/>
      <c r="V183" s="67"/>
      <c r="W183" s="67"/>
      <c r="X183" s="145"/>
      <c r="Y183" s="67"/>
      <c r="Z183" s="67"/>
      <c r="AA183" s="67"/>
      <c r="AB183" s="67"/>
      <c r="AC183" s="67"/>
      <c r="AD183" s="67"/>
      <c r="AE183" s="67"/>
      <c r="AF183" s="67"/>
      <c r="AG183" s="67"/>
      <c r="AH183" s="67"/>
      <c r="AI183" s="67"/>
      <c r="AJ183" s="67"/>
      <c r="AK183" s="67"/>
      <c r="AL183" s="67"/>
      <c r="AM183" s="67"/>
    </row>
    <row r="184" spans="1:39" x14ac:dyDescent="0.25">
      <c r="A184" s="145"/>
      <c r="B184" s="146"/>
      <c r="E184" s="67"/>
      <c r="F184" s="67"/>
      <c r="G184" s="146"/>
      <c r="H184" s="146"/>
      <c r="I184" s="67"/>
      <c r="J184" s="67"/>
      <c r="K184" s="67"/>
      <c r="L184" s="67"/>
      <c r="N184" s="67"/>
      <c r="O184" s="67"/>
      <c r="P184" s="67"/>
      <c r="Q184" s="67"/>
      <c r="R184" s="67"/>
      <c r="S184" s="67"/>
      <c r="T184" s="67"/>
      <c r="U184" s="67"/>
      <c r="V184" s="67"/>
      <c r="W184" s="67"/>
      <c r="X184" s="145"/>
      <c r="Y184" s="67"/>
      <c r="Z184" s="67"/>
      <c r="AA184" s="67"/>
      <c r="AB184" s="67"/>
      <c r="AC184" s="67"/>
      <c r="AD184" s="67"/>
      <c r="AE184" s="67"/>
      <c r="AF184" s="67"/>
      <c r="AG184" s="67"/>
      <c r="AH184" s="67"/>
      <c r="AI184" s="67"/>
      <c r="AJ184" s="67"/>
      <c r="AK184" s="67"/>
      <c r="AL184" s="67"/>
      <c r="AM184" s="67"/>
    </row>
    <row r="185" spans="1:39" x14ac:dyDescent="0.25">
      <c r="A185" s="145"/>
      <c r="B185" s="146"/>
      <c r="E185" s="67"/>
      <c r="F185" s="67"/>
      <c r="G185" s="146"/>
      <c r="H185" s="146"/>
      <c r="I185" s="67"/>
      <c r="J185" s="67"/>
      <c r="K185" s="67"/>
      <c r="L185" s="67"/>
      <c r="N185" s="67"/>
      <c r="O185" s="67"/>
      <c r="P185" s="67"/>
      <c r="Q185" s="67"/>
      <c r="R185" s="67"/>
      <c r="S185" s="67"/>
      <c r="T185" s="67"/>
      <c r="U185" s="67"/>
      <c r="V185" s="67"/>
      <c r="W185" s="67"/>
      <c r="X185" s="145"/>
      <c r="Y185" s="67"/>
      <c r="Z185" s="67"/>
      <c r="AA185" s="67"/>
      <c r="AB185" s="67"/>
      <c r="AC185" s="67"/>
      <c r="AD185" s="67"/>
      <c r="AE185" s="67"/>
      <c r="AF185" s="67"/>
      <c r="AG185" s="67"/>
      <c r="AH185" s="67"/>
      <c r="AI185" s="67"/>
      <c r="AJ185" s="67"/>
      <c r="AK185" s="67"/>
      <c r="AL185" s="67"/>
      <c r="AM185" s="67"/>
    </row>
    <row r="186" spans="1:39" x14ac:dyDescent="0.25">
      <c r="A186" s="145"/>
      <c r="B186" s="146"/>
      <c r="E186" s="67"/>
      <c r="F186" s="67"/>
      <c r="G186" s="146"/>
      <c r="H186" s="146"/>
      <c r="I186" s="67"/>
      <c r="J186" s="67"/>
      <c r="K186" s="67"/>
      <c r="L186" s="67"/>
      <c r="N186" s="67"/>
      <c r="O186" s="67"/>
      <c r="P186" s="67"/>
      <c r="Q186" s="67"/>
      <c r="R186" s="67"/>
      <c r="S186" s="67"/>
      <c r="T186" s="67"/>
      <c r="U186" s="67"/>
      <c r="V186" s="67"/>
      <c r="W186" s="67"/>
      <c r="X186" s="145"/>
      <c r="Y186" s="67"/>
      <c r="Z186" s="67"/>
      <c r="AA186" s="67"/>
      <c r="AB186" s="67"/>
      <c r="AC186" s="67"/>
      <c r="AD186" s="67"/>
      <c r="AE186" s="67"/>
      <c r="AF186" s="67"/>
      <c r="AG186" s="67"/>
      <c r="AH186" s="67"/>
      <c r="AI186" s="67"/>
      <c r="AJ186" s="67"/>
      <c r="AK186" s="67"/>
      <c r="AL186" s="67"/>
      <c r="AM186" s="67"/>
    </row>
    <row r="187" spans="1:39" x14ac:dyDescent="0.25">
      <c r="A187" s="145"/>
      <c r="B187" s="146"/>
      <c r="E187" s="67"/>
      <c r="F187" s="67"/>
      <c r="G187" s="146"/>
      <c r="H187" s="146"/>
      <c r="I187" s="67"/>
      <c r="J187" s="67"/>
      <c r="K187" s="67"/>
      <c r="L187" s="67"/>
      <c r="N187" s="67"/>
      <c r="O187" s="67"/>
      <c r="P187" s="67"/>
      <c r="Q187" s="67"/>
      <c r="R187" s="67"/>
      <c r="S187" s="67"/>
      <c r="T187" s="67"/>
      <c r="U187" s="67"/>
      <c r="V187" s="67"/>
      <c r="W187" s="67"/>
      <c r="X187" s="145"/>
      <c r="Y187" s="67"/>
      <c r="Z187" s="67"/>
      <c r="AA187" s="67"/>
      <c r="AB187" s="67"/>
      <c r="AC187" s="67"/>
      <c r="AD187" s="67"/>
      <c r="AE187" s="67"/>
      <c r="AF187" s="67"/>
      <c r="AG187" s="67"/>
      <c r="AH187" s="67"/>
      <c r="AI187" s="67"/>
      <c r="AJ187" s="67"/>
      <c r="AK187" s="67"/>
      <c r="AL187" s="67"/>
      <c r="AM187" s="67"/>
    </row>
    <row r="188" spans="1:39" x14ac:dyDescent="0.25">
      <c r="A188" s="145"/>
      <c r="B188" s="146"/>
      <c r="E188" s="67"/>
      <c r="F188" s="67"/>
      <c r="G188" s="146"/>
      <c r="H188" s="146"/>
      <c r="I188" s="67"/>
      <c r="J188" s="67"/>
      <c r="K188" s="67"/>
      <c r="L188" s="67"/>
      <c r="N188" s="67"/>
      <c r="O188" s="67"/>
      <c r="P188" s="67"/>
      <c r="Q188" s="67"/>
      <c r="R188" s="67"/>
      <c r="S188" s="67"/>
      <c r="T188" s="67"/>
      <c r="U188" s="67"/>
      <c r="V188" s="67"/>
      <c r="W188" s="67"/>
      <c r="X188" s="145"/>
      <c r="Y188" s="67"/>
      <c r="Z188" s="67"/>
      <c r="AA188" s="67"/>
      <c r="AB188" s="67"/>
      <c r="AC188" s="67"/>
      <c r="AD188" s="67"/>
      <c r="AE188" s="67"/>
      <c r="AF188" s="67"/>
      <c r="AG188" s="67"/>
      <c r="AH188" s="67"/>
      <c r="AI188" s="67"/>
      <c r="AJ188" s="67"/>
      <c r="AK188" s="67"/>
      <c r="AL188" s="67"/>
      <c r="AM188" s="67"/>
    </row>
    <row r="189" spans="1:39" x14ac:dyDescent="0.25">
      <c r="A189" s="145"/>
      <c r="B189" s="146"/>
      <c r="E189" s="67"/>
      <c r="F189" s="67"/>
      <c r="G189" s="146"/>
      <c r="H189" s="146"/>
      <c r="I189" s="67"/>
      <c r="J189" s="67"/>
      <c r="K189" s="67"/>
      <c r="L189" s="67"/>
      <c r="N189" s="67"/>
      <c r="O189" s="67"/>
      <c r="P189" s="67"/>
      <c r="Q189" s="67"/>
      <c r="R189" s="67"/>
      <c r="S189" s="67"/>
      <c r="T189" s="67"/>
      <c r="U189" s="67"/>
      <c r="V189" s="67"/>
      <c r="W189" s="67"/>
      <c r="X189" s="145"/>
      <c r="Y189" s="67"/>
      <c r="Z189" s="67"/>
      <c r="AA189" s="67"/>
      <c r="AB189" s="67"/>
      <c r="AC189" s="67"/>
      <c r="AD189" s="67"/>
      <c r="AE189" s="67"/>
      <c r="AF189" s="67"/>
      <c r="AG189" s="67"/>
      <c r="AH189" s="67"/>
      <c r="AI189" s="67"/>
      <c r="AJ189" s="67"/>
      <c r="AK189" s="67"/>
      <c r="AL189" s="67"/>
      <c r="AM189" s="67"/>
    </row>
    <row r="190" spans="1:39" x14ac:dyDescent="0.25">
      <c r="A190" s="145"/>
      <c r="B190" s="146"/>
      <c r="E190" s="67"/>
      <c r="F190" s="67"/>
      <c r="G190" s="146"/>
      <c r="H190" s="146"/>
      <c r="I190" s="67"/>
      <c r="J190" s="67"/>
      <c r="K190" s="67"/>
      <c r="L190" s="67"/>
      <c r="N190" s="67"/>
      <c r="O190" s="67"/>
      <c r="P190" s="67"/>
      <c r="Q190" s="67"/>
      <c r="R190" s="67"/>
      <c r="S190" s="67"/>
      <c r="T190" s="67"/>
      <c r="U190" s="67"/>
      <c r="V190" s="67"/>
      <c r="W190" s="67"/>
      <c r="X190" s="145"/>
      <c r="Y190" s="67"/>
      <c r="Z190" s="67"/>
      <c r="AA190" s="67"/>
      <c r="AB190" s="67"/>
      <c r="AC190" s="67"/>
      <c r="AD190" s="67"/>
      <c r="AE190" s="67"/>
      <c r="AF190" s="67"/>
      <c r="AG190" s="67"/>
      <c r="AH190" s="67"/>
      <c r="AI190" s="67"/>
      <c r="AJ190" s="67"/>
      <c r="AK190" s="67"/>
      <c r="AL190" s="67"/>
      <c r="AM190" s="67"/>
    </row>
    <row r="191" spans="1:39" x14ac:dyDescent="0.25">
      <c r="A191" s="145"/>
      <c r="B191" s="146"/>
      <c r="E191" s="67"/>
      <c r="F191" s="67"/>
      <c r="G191" s="146"/>
      <c r="H191" s="146"/>
      <c r="I191" s="67"/>
      <c r="J191" s="67"/>
      <c r="K191" s="67"/>
      <c r="L191" s="67"/>
      <c r="N191" s="67"/>
      <c r="O191" s="67"/>
      <c r="P191" s="67"/>
      <c r="Q191" s="67"/>
      <c r="R191" s="67"/>
      <c r="S191" s="67"/>
      <c r="T191" s="67"/>
      <c r="U191" s="67"/>
      <c r="V191" s="67"/>
      <c r="W191" s="67"/>
      <c r="X191" s="145"/>
      <c r="Y191" s="67"/>
      <c r="Z191" s="67"/>
      <c r="AA191" s="67"/>
      <c r="AB191" s="67"/>
      <c r="AC191" s="67"/>
      <c r="AD191" s="67"/>
      <c r="AE191" s="67"/>
      <c r="AF191" s="67"/>
      <c r="AG191" s="67"/>
      <c r="AH191" s="67"/>
      <c r="AI191" s="67"/>
      <c r="AJ191" s="67"/>
      <c r="AK191" s="67"/>
      <c r="AL191" s="67"/>
      <c r="AM191" s="67"/>
    </row>
    <row r="192" spans="1:39" x14ac:dyDescent="0.25">
      <c r="A192" s="145"/>
      <c r="B192" s="146"/>
      <c r="E192" s="67"/>
      <c r="F192" s="67"/>
      <c r="G192" s="146"/>
      <c r="H192" s="146"/>
      <c r="I192" s="67"/>
      <c r="J192" s="67"/>
      <c r="K192" s="67"/>
      <c r="L192" s="67"/>
      <c r="N192" s="67"/>
      <c r="O192" s="67"/>
      <c r="P192" s="67"/>
      <c r="Q192" s="67"/>
      <c r="R192" s="67"/>
      <c r="S192" s="67"/>
      <c r="T192" s="67"/>
      <c r="U192" s="67"/>
      <c r="V192" s="67"/>
      <c r="W192" s="67"/>
      <c r="X192" s="145"/>
      <c r="Y192" s="67"/>
      <c r="Z192" s="67"/>
      <c r="AA192" s="67"/>
      <c r="AB192" s="67"/>
      <c r="AC192" s="67"/>
      <c r="AD192" s="67"/>
      <c r="AE192" s="67"/>
      <c r="AF192" s="67"/>
      <c r="AG192" s="67"/>
      <c r="AH192" s="67"/>
      <c r="AI192" s="67"/>
      <c r="AJ192" s="67"/>
      <c r="AK192" s="67"/>
      <c r="AL192" s="67"/>
      <c r="AM192" s="67"/>
    </row>
    <row r="193" spans="1:39" x14ac:dyDescent="0.25">
      <c r="A193" s="145"/>
      <c r="B193" s="146"/>
      <c r="E193" s="67"/>
      <c r="F193" s="67"/>
      <c r="G193" s="146"/>
      <c r="H193" s="146"/>
      <c r="I193" s="67"/>
      <c r="J193" s="67"/>
      <c r="K193" s="67"/>
      <c r="L193" s="67"/>
      <c r="N193" s="67"/>
      <c r="O193" s="67"/>
      <c r="P193" s="67"/>
      <c r="Q193" s="67"/>
      <c r="R193" s="67"/>
      <c r="S193" s="67"/>
      <c r="T193" s="67"/>
      <c r="U193" s="67"/>
      <c r="V193" s="67"/>
      <c r="W193" s="67"/>
      <c r="X193" s="145"/>
      <c r="Y193" s="67"/>
      <c r="Z193" s="67"/>
      <c r="AA193" s="67"/>
      <c r="AB193" s="67"/>
      <c r="AC193" s="67"/>
      <c r="AD193" s="67"/>
      <c r="AE193" s="67"/>
      <c r="AF193" s="67"/>
      <c r="AG193" s="67"/>
      <c r="AH193" s="67"/>
      <c r="AI193" s="67"/>
      <c r="AJ193" s="67"/>
      <c r="AK193" s="67"/>
      <c r="AL193" s="67"/>
      <c r="AM193" s="67"/>
    </row>
    <row r="194" spans="1:39" x14ac:dyDescent="0.25">
      <c r="A194" s="145"/>
      <c r="B194" s="146"/>
      <c r="E194" s="67"/>
      <c r="F194" s="67"/>
      <c r="G194" s="146"/>
      <c r="H194" s="146"/>
      <c r="I194" s="67"/>
      <c r="J194" s="67"/>
      <c r="K194" s="67"/>
      <c r="L194" s="67"/>
      <c r="N194" s="67"/>
      <c r="O194" s="67"/>
      <c r="P194" s="67"/>
      <c r="Q194" s="67"/>
      <c r="R194" s="67"/>
      <c r="S194" s="67"/>
      <c r="T194" s="67"/>
      <c r="U194" s="67"/>
      <c r="V194" s="67"/>
      <c r="W194" s="67"/>
      <c r="X194" s="145"/>
      <c r="Y194" s="67"/>
      <c r="Z194" s="67"/>
      <c r="AA194" s="67"/>
      <c r="AB194" s="67"/>
      <c r="AC194" s="67"/>
      <c r="AD194" s="67"/>
      <c r="AE194" s="67"/>
      <c r="AF194" s="67"/>
      <c r="AG194" s="67"/>
      <c r="AH194" s="67"/>
      <c r="AI194" s="67"/>
      <c r="AJ194" s="67"/>
      <c r="AK194" s="67"/>
      <c r="AL194" s="67"/>
      <c r="AM194" s="67"/>
    </row>
    <row r="195" spans="1:39" x14ac:dyDescent="0.25">
      <c r="A195" s="145"/>
      <c r="B195" s="146"/>
      <c r="E195" s="67"/>
      <c r="F195" s="67"/>
      <c r="G195" s="146"/>
      <c r="H195" s="146"/>
      <c r="I195" s="67"/>
      <c r="J195" s="67"/>
      <c r="K195" s="67"/>
      <c r="L195" s="67"/>
      <c r="N195" s="67"/>
      <c r="O195" s="67"/>
      <c r="P195" s="67"/>
      <c r="Q195" s="67"/>
      <c r="R195" s="67"/>
      <c r="S195" s="67"/>
      <c r="T195" s="67"/>
      <c r="U195" s="67"/>
      <c r="V195" s="67"/>
      <c r="W195" s="67"/>
      <c r="X195" s="145"/>
      <c r="Y195" s="67"/>
      <c r="Z195" s="67"/>
      <c r="AA195" s="67"/>
      <c r="AB195" s="67"/>
      <c r="AC195" s="67"/>
      <c r="AD195" s="67"/>
      <c r="AE195" s="67"/>
      <c r="AF195" s="67"/>
      <c r="AG195" s="67"/>
      <c r="AH195" s="67"/>
      <c r="AI195" s="67"/>
      <c r="AJ195" s="67"/>
      <c r="AK195" s="67"/>
      <c r="AL195" s="67"/>
      <c r="AM195" s="67"/>
    </row>
    <row r="196" spans="1:39" x14ac:dyDescent="0.25">
      <c r="A196" s="145"/>
      <c r="B196" s="146"/>
      <c r="E196" s="67"/>
      <c r="F196" s="67"/>
      <c r="G196" s="146"/>
      <c r="H196" s="146"/>
      <c r="I196" s="67"/>
      <c r="J196" s="67"/>
      <c r="K196" s="67"/>
      <c r="L196" s="67"/>
      <c r="N196" s="67"/>
      <c r="O196" s="67"/>
      <c r="P196" s="67"/>
      <c r="Q196" s="67"/>
      <c r="R196" s="67"/>
      <c r="S196" s="67"/>
      <c r="T196" s="67"/>
      <c r="U196" s="67"/>
      <c r="V196" s="67"/>
      <c r="W196" s="67"/>
      <c r="X196" s="145"/>
      <c r="Y196" s="67"/>
      <c r="Z196" s="67"/>
      <c r="AA196" s="67"/>
      <c r="AB196" s="67"/>
      <c r="AC196" s="67"/>
      <c r="AD196" s="67"/>
      <c r="AE196" s="67"/>
      <c r="AF196" s="67"/>
      <c r="AG196" s="67"/>
      <c r="AH196" s="67"/>
      <c r="AI196" s="67"/>
      <c r="AJ196" s="67"/>
      <c r="AK196" s="67"/>
      <c r="AL196" s="67"/>
      <c r="AM196" s="67"/>
    </row>
    <row r="197" spans="1:39" x14ac:dyDescent="0.25">
      <c r="A197" s="145"/>
      <c r="B197" s="146"/>
      <c r="E197" s="67"/>
      <c r="F197" s="67"/>
      <c r="G197" s="146"/>
      <c r="H197" s="146"/>
      <c r="I197" s="67"/>
      <c r="J197" s="67"/>
      <c r="K197" s="67"/>
      <c r="L197" s="67"/>
      <c r="N197" s="67"/>
      <c r="O197" s="67"/>
      <c r="P197" s="67"/>
      <c r="Q197" s="67"/>
      <c r="R197" s="67"/>
      <c r="S197" s="67"/>
      <c r="T197" s="67"/>
      <c r="U197" s="67"/>
      <c r="V197" s="67"/>
      <c r="W197" s="67"/>
      <c r="X197" s="145"/>
      <c r="Y197" s="67"/>
      <c r="Z197" s="67"/>
      <c r="AA197" s="67"/>
      <c r="AB197" s="67"/>
      <c r="AC197" s="67"/>
      <c r="AD197" s="67"/>
      <c r="AE197" s="67"/>
      <c r="AF197" s="67"/>
      <c r="AG197" s="67"/>
      <c r="AH197" s="67"/>
      <c r="AI197" s="67"/>
      <c r="AJ197" s="67"/>
      <c r="AK197" s="67"/>
      <c r="AL197" s="67"/>
      <c r="AM197" s="67"/>
    </row>
    <row r="198" spans="1:39" x14ac:dyDescent="0.25">
      <c r="A198" s="145"/>
      <c r="B198" s="146"/>
      <c r="E198" s="67"/>
      <c r="F198" s="67"/>
      <c r="G198" s="146"/>
      <c r="H198" s="146"/>
      <c r="I198" s="67"/>
      <c r="J198" s="67"/>
      <c r="K198" s="67"/>
      <c r="L198" s="67"/>
      <c r="N198" s="67"/>
      <c r="O198" s="67"/>
      <c r="P198" s="67"/>
      <c r="Q198" s="67"/>
      <c r="R198" s="67"/>
      <c r="S198" s="67"/>
      <c r="T198" s="67"/>
      <c r="U198" s="67"/>
      <c r="V198" s="67"/>
      <c r="W198" s="67"/>
      <c r="X198" s="145"/>
      <c r="Y198" s="67"/>
      <c r="Z198" s="67"/>
      <c r="AA198" s="67"/>
      <c r="AB198" s="67"/>
      <c r="AC198" s="67"/>
      <c r="AD198" s="67"/>
      <c r="AE198" s="67"/>
      <c r="AF198" s="67"/>
      <c r="AG198" s="67"/>
      <c r="AH198" s="67"/>
      <c r="AI198" s="67"/>
      <c r="AJ198" s="67"/>
      <c r="AK198" s="67"/>
      <c r="AL198" s="67"/>
      <c r="AM198" s="67"/>
    </row>
    <row r="199" spans="1:39" x14ac:dyDescent="0.25">
      <c r="A199" s="145"/>
      <c r="B199" s="146"/>
      <c r="E199" s="67"/>
      <c r="F199" s="67"/>
      <c r="G199" s="146"/>
      <c r="H199" s="146"/>
      <c r="I199" s="67"/>
      <c r="J199" s="67"/>
      <c r="K199" s="67"/>
      <c r="L199" s="67"/>
      <c r="N199" s="67"/>
      <c r="O199" s="67"/>
      <c r="P199" s="67"/>
      <c r="Q199" s="67"/>
      <c r="R199" s="67"/>
      <c r="S199" s="67"/>
      <c r="T199" s="67"/>
      <c r="U199" s="67"/>
      <c r="V199" s="67"/>
      <c r="W199" s="67"/>
      <c r="X199" s="145"/>
      <c r="Y199" s="67"/>
      <c r="Z199" s="67"/>
      <c r="AA199" s="67"/>
      <c r="AB199" s="67"/>
      <c r="AC199" s="67"/>
      <c r="AD199" s="67"/>
      <c r="AE199" s="67"/>
      <c r="AF199" s="67"/>
      <c r="AG199" s="67"/>
      <c r="AH199" s="67"/>
      <c r="AI199" s="67"/>
      <c r="AJ199" s="67"/>
      <c r="AK199" s="67"/>
      <c r="AL199" s="67"/>
      <c r="AM199" s="67"/>
    </row>
    <row r="200" spans="1:39" x14ac:dyDescent="0.25">
      <c r="A200" s="145"/>
      <c r="B200" s="146"/>
      <c r="E200" s="67"/>
      <c r="F200" s="67"/>
      <c r="G200" s="146"/>
      <c r="H200" s="146"/>
      <c r="I200" s="67"/>
      <c r="J200" s="67"/>
      <c r="K200" s="67"/>
      <c r="L200" s="67"/>
      <c r="N200" s="67"/>
      <c r="O200" s="67"/>
      <c r="P200" s="67"/>
      <c r="Q200" s="67"/>
      <c r="R200" s="67"/>
      <c r="S200" s="67"/>
      <c r="T200" s="67"/>
      <c r="U200" s="67"/>
      <c r="V200" s="67"/>
      <c r="W200" s="67"/>
      <c r="X200" s="145"/>
      <c r="Y200" s="67"/>
      <c r="Z200" s="67"/>
      <c r="AA200" s="67"/>
      <c r="AB200" s="67"/>
      <c r="AC200" s="67"/>
      <c r="AD200" s="67"/>
      <c r="AE200" s="67"/>
      <c r="AF200" s="67"/>
      <c r="AG200" s="67"/>
      <c r="AH200" s="67"/>
      <c r="AI200" s="67"/>
      <c r="AJ200" s="67"/>
      <c r="AK200" s="67"/>
      <c r="AL200" s="67"/>
      <c r="AM200" s="67"/>
    </row>
    <row r="201" spans="1:39" x14ac:dyDescent="0.25">
      <c r="A201" s="145"/>
      <c r="B201" s="146"/>
      <c r="E201" s="67"/>
      <c r="F201" s="67"/>
      <c r="G201" s="146"/>
      <c r="H201" s="146"/>
      <c r="I201" s="67"/>
      <c r="J201" s="67"/>
      <c r="K201" s="67"/>
      <c r="L201" s="67"/>
      <c r="N201" s="67"/>
      <c r="O201" s="67"/>
      <c r="P201" s="67"/>
      <c r="Q201" s="67"/>
      <c r="R201" s="67"/>
      <c r="S201" s="67"/>
      <c r="T201" s="67"/>
      <c r="U201" s="67"/>
      <c r="V201" s="67"/>
      <c r="W201" s="67"/>
      <c r="X201" s="145"/>
      <c r="Y201" s="67"/>
      <c r="Z201" s="67"/>
      <c r="AA201" s="67"/>
      <c r="AB201" s="67"/>
      <c r="AC201" s="67"/>
      <c r="AD201" s="67"/>
      <c r="AE201" s="67"/>
      <c r="AF201" s="67"/>
      <c r="AG201" s="67"/>
      <c r="AH201" s="67"/>
      <c r="AI201" s="67"/>
      <c r="AJ201" s="67"/>
      <c r="AK201" s="67"/>
      <c r="AL201" s="67"/>
      <c r="AM201" s="67"/>
    </row>
    <row r="202" spans="1:39" x14ac:dyDescent="0.25">
      <c r="A202" s="145"/>
      <c r="B202" s="146"/>
      <c r="E202" s="67"/>
      <c r="F202" s="67"/>
      <c r="G202" s="146"/>
      <c r="H202" s="146"/>
      <c r="I202" s="67"/>
      <c r="J202" s="67"/>
      <c r="K202" s="67"/>
      <c r="L202" s="67"/>
      <c r="N202" s="67"/>
      <c r="O202" s="67"/>
      <c r="P202" s="67"/>
      <c r="Q202" s="67"/>
      <c r="R202" s="67"/>
      <c r="S202" s="67"/>
      <c r="T202" s="67"/>
      <c r="U202" s="67"/>
      <c r="V202" s="67"/>
      <c r="W202" s="67"/>
      <c r="X202" s="145"/>
      <c r="Y202" s="67"/>
      <c r="Z202" s="67"/>
      <c r="AA202" s="67"/>
      <c r="AB202" s="67"/>
      <c r="AC202" s="67"/>
      <c r="AD202" s="67"/>
      <c r="AE202" s="67"/>
      <c r="AF202" s="67"/>
      <c r="AG202" s="67"/>
      <c r="AH202" s="67"/>
      <c r="AI202" s="67"/>
      <c r="AJ202" s="67"/>
      <c r="AK202" s="67"/>
      <c r="AL202" s="67"/>
      <c r="AM202" s="67"/>
    </row>
    <row r="203" spans="1:39" x14ac:dyDescent="0.25">
      <c r="A203" s="145"/>
      <c r="B203" s="146"/>
      <c r="E203" s="67"/>
      <c r="F203" s="67"/>
      <c r="G203" s="146"/>
      <c r="H203" s="146"/>
      <c r="I203" s="67"/>
      <c r="J203" s="67"/>
      <c r="K203" s="67"/>
      <c r="L203" s="67"/>
      <c r="N203" s="67"/>
      <c r="O203" s="67"/>
      <c r="P203" s="67"/>
      <c r="Q203" s="67"/>
      <c r="R203" s="67"/>
      <c r="S203" s="67"/>
      <c r="T203" s="67"/>
      <c r="U203" s="67"/>
      <c r="V203" s="67"/>
      <c r="W203" s="67"/>
      <c r="X203" s="145"/>
      <c r="Y203" s="67"/>
      <c r="Z203" s="67"/>
      <c r="AA203" s="67"/>
      <c r="AB203" s="67"/>
      <c r="AC203" s="67"/>
      <c r="AD203" s="67"/>
      <c r="AE203" s="67"/>
      <c r="AF203" s="67"/>
      <c r="AG203" s="67"/>
      <c r="AH203" s="67"/>
      <c r="AI203" s="67"/>
      <c r="AJ203" s="67"/>
      <c r="AK203" s="67"/>
      <c r="AL203" s="67"/>
      <c r="AM203" s="67"/>
    </row>
    <row r="204" spans="1:39" x14ac:dyDescent="0.25">
      <c r="A204" s="78"/>
      <c r="B204" s="75"/>
      <c r="E204" s="87"/>
      <c r="F204" s="87"/>
      <c r="G204" s="75"/>
      <c r="H204" s="75"/>
      <c r="I204" s="87"/>
      <c r="J204" s="87"/>
      <c r="K204" s="87"/>
      <c r="L204" s="87"/>
      <c r="M204" s="87"/>
      <c r="N204" s="87"/>
      <c r="O204" s="87"/>
      <c r="P204" s="87"/>
      <c r="Q204" s="87"/>
      <c r="R204" s="87"/>
      <c r="S204" s="87"/>
      <c r="T204" s="87"/>
      <c r="U204" s="87"/>
      <c r="V204" s="87"/>
      <c r="W204" s="87"/>
      <c r="X204" s="78"/>
      <c r="Y204" s="87"/>
      <c r="Z204" s="87"/>
      <c r="AA204" s="87"/>
      <c r="AB204" s="87"/>
      <c r="AC204" s="87"/>
      <c r="AD204" s="87"/>
      <c r="AE204" s="87"/>
      <c r="AF204" s="87"/>
      <c r="AG204" s="87"/>
      <c r="AH204" s="87"/>
      <c r="AI204" s="87"/>
      <c r="AJ204" s="87"/>
      <c r="AK204" s="87"/>
      <c r="AL204" s="87"/>
      <c r="AM204" s="87"/>
    </row>
    <row r="205" spans="1:39" x14ac:dyDescent="0.25">
      <c r="A205" s="145"/>
      <c r="B205" s="146"/>
      <c r="E205" s="67"/>
      <c r="F205" s="67"/>
      <c r="G205" s="146"/>
      <c r="H205" s="146"/>
      <c r="I205" s="67"/>
      <c r="J205" s="67"/>
      <c r="K205" s="67"/>
      <c r="L205" s="67"/>
      <c r="N205" s="67"/>
      <c r="O205" s="67"/>
      <c r="P205" s="67"/>
      <c r="Q205" s="67"/>
      <c r="R205" s="67"/>
      <c r="S205" s="67"/>
      <c r="T205" s="67"/>
      <c r="U205" s="67"/>
      <c r="V205" s="67"/>
      <c r="W205" s="67"/>
      <c r="X205" s="145"/>
      <c r="Y205" s="67"/>
      <c r="Z205" s="67"/>
      <c r="AA205" s="67"/>
      <c r="AB205" s="67"/>
      <c r="AC205" s="67"/>
      <c r="AD205" s="67"/>
      <c r="AE205" s="67"/>
      <c r="AF205" s="67"/>
      <c r="AG205" s="67"/>
      <c r="AH205" s="67"/>
      <c r="AI205" s="67"/>
      <c r="AJ205" s="67"/>
      <c r="AK205" s="67"/>
      <c r="AL205" s="67"/>
      <c r="AM205" s="67"/>
    </row>
    <row r="206" spans="1:39" x14ac:dyDescent="0.25">
      <c r="A206" s="145"/>
      <c r="B206" s="146"/>
      <c r="E206" s="67"/>
      <c r="F206" s="67"/>
      <c r="G206" s="146"/>
      <c r="H206" s="146"/>
      <c r="I206" s="67"/>
      <c r="J206" s="67"/>
      <c r="K206" s="67"/>
      <c r="L206" s="67"/>
      <c r="N206" s="67"/>
      <c r="O206" s="67"/>
      <c r="P206" s="67"/>
      <c r="Q206" s="67"/>
      <c r="R206" s="67"/>
      <c r="S206" s="67"/>
      <c r="T206" s="67"/>
      <c r="U206" s="67"/>
      <c r="V206" s="67"/>
      <c r="W206" s="67"/>
      <c r="X206" s="145"/>
      <c r="Y206" s="67"/>
      <c r="Z206" s="67"/>
      <c r="AA206" s="67"/>
      <c r="AB206" s="67"/>
      <c r="AC206" s="67"/>
      <c r="AD206" s="67"/>
      <c r="AE206" s="67"/>
      <c r="AF206" s="67"/>
      <c r="AG206" s="67"/>
      <c r="AH206" s="67"/>
      <c r="AI206" s="67"/>
      <c r="AJ206" s="67"/>
      <c r="AK206" s="67"/>
      <c r="AL206" s="67"/>
      <c r="AM206" s="67"/>
    </row>
    <row r="207" spans="1:39" x14ac:dyDescent="0.25">
      <c r="A207" s="145"/>
      <c r="B207" s="146"/>
      <c r="E207" s="67"/>
      <c r="F207" s="67"/>
      <c r="G207" s="146"/>
      <c r="H207" s="146"/>
      <c r="I207" s="67"/>
      <c r="J207" s="67"/>
      <c r="K207" s="67"/>
      <c r="L207" s="67"/>
      <c r="N207" s="67"/>
      <c r="O207" s="67"/>
      <c r="P207" s="67"/>
      <c r="Q207" s="67"/>
      <c r="R207" s="67"/>
      <c r="S207" s="67"/>
      <c r="T207" s="67"/>
      <c r="U207" s="67"/>
      <c r="V207" s="67"/>
      <c r="W207" s="67"/>
      <c r="X207" s="145"/>
      <c r="Y207" s="67"/>
      <c r="Z207" s="67"/>
      <c r="AA207" s="67"/>
      <c r="AB207" s="67"/>
      <c r="AC207" s="67"/>
      <c r="AD207" s="67"/>
      <c r="AE207" s="67"/>
      <c r="AF207" s="67"/>
      <c r="AG207" s="67"/>
      <c r="AH207" s="67"/>
      <c r="AI207" s="67"/>
      <c r="AJ207" s="67"/>
      <c r="AK207" s="67"/>
      <c r="AL207" s="67"/>
      <c r="AM207" s="67"/>
    </row>
    <row r="208" spans="1:39" x14ac:dyDescent="0.25">
      <c r="A208" s="145"/>
      <c r="B208" s="146"/>
      <c r="E208" s="67"/>
      <c r="F208" s="67"/>
      <c r="G208" s="146"/>
      <c r="H208" s="146"/>
      <c r="I208" s="67"/>
      <c r="J208" s="67"/>
      <c r="K208" s="67"/>
      <c r="L208" s="67"/>
      <c r="N208" s="67"/>
      <c r="O208" s="67"/>
      <c r="P208" s="67"/>
      <c r="Q208" s="67"/>
      <c r="R208" s="67"/>
      <c r="S208" s="67"/>
      <c r="T208" s="67"/>
      <c r="U208" s="67"/>
      <c r="V208" s="67"/>
      <c r="W208" s="67"/>
      <c r="X208" s="145"/>
      <c r="Y208" s="67"/>
      <c r="Z208" s="67"/>
      <c r="AA208" s="67"/>
      <c r="AB208" s="67"/>
      <c r="AC208" s="67"/>
      <c r="AD208" s="67"/>
      <c r="AE208" s="67"/>
      <c r="AF208" s="67"/>
      <c r="AG208" s="67"/>
      <c r="AH208" s="67"/>
      <c r="AI208" s="67"/>
      <c r="AJ208" s="67"/>
      <c r="AK208" s="67"/>
      <c r="AL208" s="67"/>
      <c r="AM208" s="67"/>
    </row>
    <row r="209" spans="1:39" x14ac:dyDescent="0.25">
      <c r="A209" s="90"/>
      <c r="B209" s="97"/>
      <c r="E209" s="100"/>
      <c r="F209" s="100"/>
      <c r="G209" s="97"/>
      <c r="H209" s="97"/>
      <c r="I209" s="100"/>
      <c r="J209" s="100"/>
      <c r="K209" s="100"/>
      <c r="L209" s="100"/>
      <c r="M209" s="100"/>
      <c r="N209" s="100"/>
      <c r="O209" s="100"/>
      <c r="P209" s="100"/>
      <c r="Q209" s="100"/>
      <c r="R209" s="100"/>
      <c r="S209" s="100"/>
      <c r="T209" s="100"/>
      <c r="U209" s="100"/>
      <c r="V209" s="100"/>
      <c r="W209" s="100"/>
      <c r="X209" s="90"/>
      <c r="Y209" s="100"/>
      <c r="Z209" s="100"/>
      <c r="AA209" s="100"/>
      <c r="AB209" s="100"/>
      <c r="AC209" s="100"/>
      <c r="AD209" s="100"/>
      <c r="AE209" s="100"/>
      <c r="AF209" s="100"/>
      <c r="AG209" s="100"/>
      <c r="AH209" s="100"/>
      <c r="AI209" s="100"/>
      <c r="AJ209" s="100"/>
      <c r="AK209" s="100"/>
      <c r="AL209" s="100"/>
      <c r="AM209" s="100"/>
    </row>
    <row r="210" spans="1:39" x14ac:dyDescent="0.25">
      <c r="A210" s="90"/>
      <c r="B210" s="97"/>
      <c r="E210" s="100"/>
      <c r="F210" s="100"/>
      <c r="G210" s="97"/>
      <c r="H210" s="97"/>
      <c r="I210" s="100"/>
      <c r="J210" s="100"/>
      <c r="K210" s="100"/>
      <c r="L210" s="100"/>
      <c r="M210" s="100"/>
      <c r="N210" s="100"/>
      <c r="O210" s="100"/>
      <c r="P210" s="100"/>
      <c r="Q210" s="100"/>
      <c r="R210" s="100"/>
      <c r="S210" s="100"/>
      <c r="T210" s="100"/>
      <c r="U210" s="100"/>
      <c r="V210" s="100"/>
      <c r="W210" s="100"/>
      <c r="X210" s="90"/>
      <c r="Y210" s="100"/>
      <c r="Z210" s="100"/>
      <c r="AA210" s="100"/>
      <c r="AB210" s="100"/>
      <c r="AC210" s="100"/>
      <c r="AD210" s="100"/>
      <c r="AE210" s="100"/>
      <c r="AF210" s="100"/>
      <c r="AG210" s="100"/>
      <c r="AH210" s="100"/>
      <c r="AI210" s="100"/>
      <c r="AJ210" s="100"/>
      <c r="AK210" s="100"/>
      <c r="AL210" s="100"/>
      <c r="AM210" s="100"/>
    </row>
    <row r="211" spans="1:39" x14ac:dyDescent="0.25">
      <c r="A211" s="90"/>
      <c r="B211" s="97"/>
      <c r="E211" s="100"/>
      <c r="F211" s="100"/>
      <c r="G211" s="97"/>
      <c r="H211" s="97"/>
      <c r="I211" s="100"/>
      <c r="J211" s="100"/>
      <c r="K211" s="100"/>
      <c r="L211" s="100"/>
      <c r="M211" s="100"/>
      <c r="N211" s="100"/>
      <c r="O211" s="100"/>
      <c r="P211" s="100"/>
      <c r="Q211" s="100"/>
      <c r="R211" s="100"/>
      <c r="S211" s="100"/>
      <c r="T211" s="100"/>
      <c r="U211" s="100"/>
      <c r="V211" s="100"/>
      <c r="W211" s="100"/>
      <c r="X211" s="90"/>
      <c r="Y211" s="100"/>
      <c r="Z211" s="100"/>
      <c r="AA211" s="100"/>
      <c r="AB211" s="100"/>
      <c r="AC211" s="100"/>
      <c r="AD211" s="100"/>
      <c r="AE211" s="100"/>
      <c r="AF211" s="100"/>
      <c r="AG211" s="100"/>
      <c r="AH211" s="100"/>
      <c r="AI211" s="100"/>
      <c r="AJ211" s="100"/>
      <c r="AK211" s="100"/>
      <c r="AL211" s="100"/>
      <c r="AM211" s="100"/>
    </row>
    <row r="212" spans="1:39" x14ac:dyDescent="0.25">
      <c r="A212" s="145"/>
      <c r="B212" s="146"/>
      <c r="E212" s="67"/>
      <c r="F212" s="67"/>
      <c r="G212" s="146"/>
      <c r="H212" s="146"/>
      <c r="I212" s="67"/>
      <c r="J212" s="67"/>
      <c r="K212" s="67"/>
      <c r="L212" s="67"/>
      <c r="N212" s="67"/>
      <c r="O212" s="67"/>
      <c r="P212" s="67"/>
      <c r="Q212" s="67"/>
      <c r="R212" s="67"/>
      <c r="S212" s="67"/>
      <c r="T212" s="67"/>
      <c r="U212" s="67"/>
      <c r="V212" s="67"/>
      <c r="W212" s="67"/>
      <c r="X212" s="145"/>
      <c r="Y212" s="67"/>
      <c r="Z212" s="67"/>
      <c r="AA212" s="67"/>
      <c r="AB212" s="67"/>
      <c r="AC212" s="67"/>
      <c r="AD212" s="67"/>
      <c r="AE212" s="67"/>
      <c r="AF212" s="67"/>
      <c r="AG212" s="67"/>
      <c r="AH212" s="67"/>
      <c r="AI212" s="67"/>
      <c r="AJ212" s="67"/>
      <c r="AK212" s="67"/>
      <c r="AL212" s="67"/>
      <c r="AM212" s="67"/>
    </row>
    <row r="213" spans="1:39" x14ac:dyDescent="0.25">
      <c r="A213" s="145"/>
      <c r="B213" s="146"/>
      <c r="E213" s="67"/>
      <c r="F213" s="67"/>
      <c r="G213" s="146"/>
      <c r="H213" s="146"/>
      <c r="I213" s="67"/>
      <c r="J213" s="67"/>
      <c r="K213" s="67"/>
      <c r="L213" s="67"/>
      <c r="N213" s="67"/>
      <c r="O213" s="67"/>
      <c r="P213" s="67"/>
      <c r="Q213" s="67"/>
      <c r="R213" s="67"/>
      <c r="S213" s="67"/>
      <c r="T213" s="67"/>
      <c r="U213" s="67"/>
      <c r="V213" s="67"/>
      <c r="W213" s="67"/>
      <c r="X213" s="145"/>
      <c r="Y213" s="67"/>
      <c r="Z213" s="67"/>
      <c r="AA213" s="67"/>
      <c r="AB213" s="67"/>
      <c r="AC213" s="67"/>
      <c r="AD213" s="67"/>
      <c r="AE213" s="67"/>
      <c r="AF213" s="67"/>
      <c r="AG213" s="67"/>
      <c r="AH213" s="67"/>
      <c r="AI213" s="67"/>
      <c r="AJ213" s="67"/>
      <c r="AK213" s="67"/>
      <c r="AL213" s="67"/>
      <c r="AM213" s="67"/>
    </row>
    <row r="214" spans="1:39" x14ac:dyDescent="0.25">
      <c r="A214" s="145"/>
      <c r="B214" s="146"/>
      <c r="E214" s="67"/>
      <c r="F214" s="67"/>
      <c r="G214" s="146"/>
      <c r="H214" s="146"/>
      <c r="I214" s="67"/>
      <c r="J214" s="67"/>
      <c r="K214" s="67"/>
      <c r="L214" s="67"/>
      <c r="N214" s="67"/>
      <c r="O214" s="67"/>
      <c r="P214" s="67"/>
      <c r="Q214" s="67"/>
      <c r="R214" s="67"/>
      <c r="S214" s="67"/>
      <c r="T214" s="67"/>
      <c r="U214" s="67"/>
      <c r="V214" s="67"/>
      <c r="W214" s="67"/>
      <c r="X214" s="145"/>
      <c r="Y214" s="67"/>
      <c r="Z214" s="67"/>
      <c r="AA214" s="67"/>
      <c r="AB214" s="67"/>
      <c r="AC214" s="67"/>
      <c r="AD214" s="67"/>
      <c r="AE214" s="67"/>
      <c r="AF214" s="67"/>
      <c r="AG214" s="67"/>
      <c r="AH214" s="67"/>
      <c r="AI214" s="67"/>
      <c r="AJ214" s="67"/>
      <c r="AK214" s="67"/>
      <c r="AL214" s="67"/>
      <c r="AM214" s="67"/>
    </row>
    <row r="215" spans="1:39" x14ac:dyDescent="0.25">
      <c r="A215" s="145"/>
      <c r="B215" s="146"/>
      <c r="E215" s="67"/>
      <c r="F215" s="67"/>
      <c r="G215" s="146"/>
      <c r="H215" s="146"/>
      <c r="I215" s="67"/>
      <c r="J215" s="67"/>
      <c r="K215" s="67"/>
      <c r="L215" s="67"/>
      <c r="N215" s="67"/>
      <c r="O215" s="67"/>
      <c r="P215" s="67"/>
      <c r="Q215" s="67"/>
      <c r="R215" s="67"/>
      <c r="S215" s="67"/>
      <c r="T215" s="67"/>
      <c r="U215" s="67"/>
      <c r="V215" s="67"/>
      <c r="W215" s="67"/>
      <c r="X215" s="145"/>
      <c r="Y215" s="67"/>
      <c r="Z215" s="67"/>
      <c r="AA215" s="67"/>
      <c r="AB215" s="67"/>
      <c r="AC215" s="67"/>
      <c r="AD215" s="67"/>
      <c r="AE215" s="67"/>
      <c r="AF215" s="67"/>
      <c r="AG215" s="67"/>
      <c r="AH215" s="67"/>
      <c r="AI215" s="67"/>
      <c r="AJ215" s="67"/>
      <c r="AK215" s="67"/>
      <c r="AL215" s="67"/>
      <c r="AM215" s="67"/>
    </row>
    <row r="216" spans="1:39" x14ac:dyDescent="0.25">
      <c r="A216" s="145"/>
      <c r="B216" s="146"/>
      <c r="E216" s="67"/>
      <c r="F216" s="67"/>
      <c r="G216" s="146"/>
      <c r="H216" s="146"/>
      <c r="I216" s="67"/>
      <c r="J216" s="67"/>
      <c r="K216" s="67"/>
      <c r="L216" s="67"/>
      <c r="N216" s="67"/>
      <c r="O216" s="67"/>
      <c r="P216" s="67"/>
      <c r="Q216" s="67"/>
      <c r="R216" s="67"/>
      <c r="S216" s="67"/>
      <c r="T216" s="67"/>
      <c r="U216" s="67"/>
      <c r="V216" s="67"/>
      <c r="W216" s="67"/>
      <c r="X216" s="145"/>
      <c r="Y216" s="67"/>
      <c r="Z216" s="67"/>
      <c r="AA216" s="67"/>
      <c r="AB216" s="67"/>
      <c r="AC216" s="67"/>
      <c r="AD216" s="67"/>
      <c r="AE216" s="67"/>
      <c r="AF216" s="67"/>
      <c r="AG216" s="67"/>
      <c r="AH216" s="67"/>
      <c r="AI216" s="67"/>
      <c r="AJ216" s="67"/>
      <c r="AK216" s="67"/>
      <c r="AL216" s="67"/>
      <c r="AM216" s="67"/>
    </row>
    <row r="217" spans="1:39" x14ac:dyDescent="0.25">
      <c r="A217" s="145"/>
      <c r="B217" s="146"/>
      <c r="E217" s="67"/>
      <c r="F217" s="67"/>
      <c r="G217" s="146"/>
      <c r="H217" s="146"/>
      <c r="I217" s="67"/>
      <c r="J217" s="67"/>
      <c r="K217" s="67"/>
      <c r="L217" s="67"/>
      <c r="N217" s="67"/>
      <c r="O217" s="67"/>
      <c r="P217" s="67"/>
      <c r="Q217" s="67"/>
      <c r="R217" s="67"/>
      <c r="S217" s="67"/>
      <c r="T217" s="67"/>
      <c r="U217" s="67"/>
      <c r="V217" s="67"/>
      <c r="W217" s="67"/>
      <c r="X217" s="145"/>
      <c r="Y217" s="67"/>
      <c r="Z217" s="67"/>
      <c r="AA217" s="67"/>
      <c r="AB217" s="67"/>
      <c r="AC217" s="67"/>
      <c r="AD217" s="67"/>
      <c r="AE217" s="67"/>
      <c r="AF217" s="67"/>
      <c r="AG217" s="67"/>
      <c r="AH217" s="67"/>
      <c r="AI217" s="67"/>
      <c r="AJ217" s="67"/>
      <c r="AK217" s="67"/>
      <c r="AL217" s="67"/>
      <c r="AM217" s="67"/>
    </row>
    <row r="218" spans="1:39" x14ac:dyDescent="0.25">
      <c r="A218" s="145"/>
      <c r="B218" s="146"/>
      <c r="E218" s="67"/>
      <c r="F218" s="67"/>
      <c r="G218" s="146"/>
      <c r="H218" s="146"/>
      <c r="I218" s="67"/>
      <c r="J218" s="67"/>
      <c r="K218" s="67"/>
      <c r="L218" s="67"/>
      <c r="N218" s="67"/>
      <c r="O218" s="67"/>
      <c r="P218" s="67"/>
      <c r="Q218" s="67"/>
      <c r="R218" s="67"/>
      <c r="S218" s="67"/>
      <c r="T218" s="67"/>
      <c r="U218" s="67"/>
      <c r="V218" s="67"/>
      <c r="W218" s="67"/>
      <c r="X218" s="145"/>
      <c r="Y218" s="67"/>
      <c r="Z218" s="67"/>
      <c r="AA218" s="67"/>
      <c r="AB218" s="67"/>
      <c r="AC218" s="67"/>
      <c r="AD218" s="67"/>
      <c r="AE218" s="67"/>
      <c r="AF218" s="67"/>
      <c r="AG218" s="67"/>
      <c r="AH218" s="67"/>
      <c r="AI218" s="67"/>
      <c r="AJ218" s="67"/>
      <c r="AK218" s="67"/>
      <c r="AL218" s="67"/>
      <c r="AM218" s="67"/>
    </row>
    <row r="219" spans="1:39" x14ac:dyDescent="0.25">
      <c r="A219" s="145"/>
      <c r="B219" s="146"/>
      <c r="E219" s="67"/>
      <c r="F219" s="67"/>
      <c r="G219" s="146"/>
      <c r="H219" s="146"/>
      <c r="I219" s="67"/>
      <c r="J219" s="67"/>
      <c r="K219" s="67"/>
      <c r="L219" s="67"/>
      <c r="N219" s="67"/>
      <c r="O219" s="67"/>
      <c r="P219" s="67"/>
      <c r="Q219" s="67"/>
      <c r="R219" s="67"/>
      <c r="S219" s="67"/>
      <c r="T219" s="67"/>
      <c r="U219" s="67"/>
      <c r="V219" s="67"/>
      <c r="W219" s="67"/>
      <c r="X219" s="145"/>
      <c r="Y219" s="67"/>
      <c r="Z219" s="67"/>
      <c r="AA219" s="67"/>
      <c r="AB219" s="67"/>
      <c r="AC219" s="67"/>
      <c r="AD219" s="67"/>
      <c r="AE219" s="67"/>
      <c r="AF219" s="67"/>
      <c r="AG219" s="67"/>
      <c r="AH219" s="67"/>
      <c r="AI219" s="67"/>
      <c r="AJ219" s="67"/>
      <c r="AK219" s="67"/>
      <c r="AL219" s="67"/>
      <c r="AM219" s="67"/>
    </row>
    <row r="220" spans="1:39" x14ac:dyDescent="0.25">
      <c r="A220" s="145"/>
      <c r="B220" s="146"/>
      <c r="E220" s="67"/>
      <c r="F220" s="67"/>
      <c r="G220" s="146"/>
      <c r="H220" s="146"/>
      <c r="I220" s="67"/>
      <c r="J220" s="67"/>
      <c r="K220" s="67"/>
      <c r="L220" s="67"/>
      <c r="N220" s="67"/>
      <c r="O220" s="67"/>
      <c r="P220" s="67"/>
      <c r="Q220" s="67"/>
      <c r="R220" s="67"/>
      <c r="S220" s="67"/>
      <c r="T220" s="67"/>
      <c r="U220" s="67"/>
      <c r="V220" s="67"/>
      <c r="W220" s="67"/>
      <c r="X220" s="145"/>
      <c r="Y220" s="67"/>
      <c r="Z220" s="67"/>
      <c r="AA220" s="67"/>
      <c r="AB220" s="67"/>
      <c r="AC220" s="67"/>
      <c r="AD220" s="67"/>
      <c r="AE220" s="67"/>
      <c r="AF220" s="67"/>
      <c r="AG220" s="67"/>
      <c r="AH220" s="67"/>
      <c r="AI220" s="67"/>
      <c r="AJ220" s="67"/>
      <c r="AK220" s="67"/>
      <c r="AL220" s="67"/>
      <c r="AM220" s="67"/>
    </row>
    <row r="221" spans="1:39" x14ac:dyDescent="0.25">
      <c r="A221" s="78"/>
      <c r="B221" s="75"/>
      <c r="E221" s="87"/>
      <c r="F221" s="87"/>
      <c r="G221" s="75"/>
      <c r="H221" s="75"/>
      <c r="I221" s="87"/>
      <c r="J221" s="87"/>
      <c r="K221" s="87"/>
      <c r="L221" s="87"/>
      <c r="M221" s="87"/>
      <c r="N221" s="87"/>
      <c r="O221" s="87"/>
      <c r="P221" s="87"/>
      <c r="Q221" s="87"/>
      <c r="R221" s="87"/>
      <c r="S221" s="87"/>
      <c r="T221" s="87"/>
      <c r="U221" s="87"/>
      <c r="V221" s="87"/>
      <c r="W221" s="87"/>
      <c r="X221" s="78"/>
      <c r="Y221" s="87"/>
      <c r="Z221" s="87"/>
      <c r="AA221" s="87"/>
      <c r="AB221" s="87"/>
      <c r="AC221" s="87"/>
      <c r="AD221" s="87"/>
      <c r="AE221" s="87"/>
      <c r="AF221" s="87"/>
      <c r="AG221" s="87"/>
      <c r="AH221" s="87"/>
      <c r="AI221" s="87"/>
      <c r="AJ221" s="87"/>
      <c r="AK221" s="87"/>
      <c r="AL221" s="87"/>
      <c r="AM221" s="87"/>
    </row>
    <row r="222" spans="1:39" x14ac:dyDescent="0.25">
      <c r="A222" s="145"/>
      <c r="B222" s="146"/>
      <c r="E222" s="67"/>
      <c r="F222" s="67"/>
      <c r="G222" s="146"/>
      <c r="H222" s="146"/>
      <c r="I222" s="67"/>
      <c r="J222" s="67"/>
      <c r="K222" s="67"/>
      <c r="L222" s="67"/>
      <c r="N222" s="67"/>
      <c r="O222" s="67"/>
      <c r="P222" s="67"/>
      <c r="Q222" s="67"/>
      <c r="R222" s="67"/>
      <c r="S222" s="67"/>
      <c r="T222" s="67"/>
      <c r="U222" s="67"/>
      <c r="V222" s="67"/>
      <c r="W222" s="67"/>
      <c r="X222" s="145"/>
      <c r="Y222" s="67"/>
      <c r="Z222" s="67"/>
      <c r="AA222" s="67"/>
      <c r="AB222" s="67"/>
      <c r="AC222" s="67"/>
      <c r="AD222" s="67"/>
      <c r="AE222" s="67"/>
      <c r="AF222" s="67"/>
      <c r="AG222" s="67"/>
      <c r="AH222" s="67"/>
      <c r="AI222" s="67"/>
      <c r="AJ222" s="67"/>
      <c r="AK222" s="67"/>
      <c r="AL222" s="67"/>
      <c r="AM222" s="67"/>
    </row>
    <row r="223" spans="1:39" x14ac:dyDescent="0.25">
      <c r="A223" s="145"/>
      <c r="B223" s="146"/>
      <c r="E223" s="67"/>
      <c r="F223" s="67"/>
      <c r="G223" s="146"/>
      <c r="H223" s="146"/>
      <c r="I223" s="67"/>
      <c r="J223" s="67"/>
      <c r="K223" s="67"/>
      <c r="L223" s="67"/>
      <c r="N223" s="67"/>
      <c r="O223" s="67"/>
      <c r="P223" s="67"/>
      <c r="Q223" s="67"/>
      <c r="R223" s="67"/>
      <c r="S223" s="67"/>
      <c r="T223" s="67"/>
      <c r="U223" s="67"/>
      <c r="V223" s="67"/>
      <c r="W223" s="67"/>
      <c r="X223" s="145"/>
      <c r="Y223" s="67"/>
      <c r="Z223" s="67"/>
      <c r="AA223" s="67"/>
      <c r="AB223" s="67"/>
      <c r="AC223" s="67"/>
      <c r="AD223" s="67"/>
      <c r="AE223" s="67"/>
      <c r="AF223" s="67"/>
      <c r="AG223" s="67"/>
      <c r="AH223" s="67"/>
      <c r="AI223" s="67"/>
      <c r="AJ223" s="67"/>
      <c r="AK223" s="67"/>
      <c r="AL223" s="67"/>
      <c r="AM223" s="67"/>
    </row>
    <row r="224" spans="1:39" x14ac:dyDescent="0.25">
      <c r="A224" s="145"/>
      <c r="B224" s="146"/>
      <c r="E224" s="67"/>
      <c r="F224" s="67"/>
      <c r="G224" s="146"/>
      <c r="H224" s="146"/>
      <c r="I224" s="67"/>
      <c r="J224" s="67"/>
      <c r="K224" s="67"/>
      <c r="L224" s="67"/>
      <c r="N224" s="67"/>
      <c r="O224" s="67"/>
      <c r="P224" s="67"/>
      <c r="Q224" s="67"/>
      <c r="R224" s="67"/>
      <c r="S224" s="67"/>
      <c r="T224" s="67"/>
      <c r="U224" s="67"/>
      <c r="V224" s="67"/>
      <c r="W224" s="67"/>
      <c r="X224" s="145"/>
      <c r="Y224" s="67"/>
      <c r="Z224" s="67"/>
      <c r="AA224" s="67"/>
      <c r="AB224" s="67"/>
      <c r="AC224" s="67"/>
      <c r="AD224" s="67"/>
      <c r="AE224" s="67"/>
      <c r="AF224" s="67"/>
      <c r="AG224" s="67"/>
      <c r="AH224" s="67"/>
      <c r="AI224" s="67"/>
      <c r="AJ224" s="67"/>
      <c r="AK224" s="67"/>
      <c r="AL224" s="67"/>
      <c r="AM224" s="6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36"/>
  <sheetViews>
    <sheetView zoomScale="86" workbookViewId="0">
      <pane xSplit="1" topLeftCell="B1" activePane="topRight" state="frozen"/>
      <selection pane="topRight" sqref="A1:IV1"/>
    </sheetView>
  </sheetViews>
  <sheetFormatPr baseColWidth="10" defaultColWidth="9" defaultRowHeight="15.65" x14ac:dyDescent="0.25"/>
  <cols>
    <col min="1" max="1" width="9.125" style="1" customWidth="1"/>
    <col min="2" max="2" width="78.25" style="2" customWidth="1"/>
    <col min="3" max="3" width="24.75" style="3" customWidth="1"/>
    <col min="4" max="4" width="13" style="3" customWidth="1"/>
    <col min="5" max="5" width="16.25" style="4" customWidth="1"/>
    <col min="6" max="6" width="15.75" style="4" customWidth="1"/>
    <col min="7" max="7" width="15.125" style="4" customWidth="1"/>
    <col min="8" max="12" width="28.25" style="5" customWidth="1"/>
    <col min="13" max="15" width="24" style="4" customWidth="1"/>
    <col min="16" max="16" width="20.75" style="4" customWidth="1"/>
    <col min="17" max="256" width="9.125" style="4" customWidth="1"/>
  </cols>
  <sheetData>
    <row r="1" spans="1:19" s="6" customFormat="1" ht="47.25" customHeight="1" x14ac:dyDescent="0.25">
      <c r="A1" s="7" t="s">
        <v>0</v>
      </c>
      <c r="B1" s="7" t="s">
        <v>1</v>
      </c>
      <c r="C1" s="7" t="s">
        <v>2</v>
      </c>
      <c r="D1" s="7" t="s">
        <v>3</v>
      </c>
      <c r="E1" s="7" t="s">
        <v>4</v>
      </c>
      <c r="F1" s="7" t="s">
        <v>5</v>
      </c>
      <c r="G1" s="7" t="s">
        <v>6</v>
      </c>
      <c r="H1" s="8" t="s">
        <v>271</v>
      </c>
      <c r="I1" s="8" t="s">
        <v>341</v>
      </c>
      <c r="J1" s="8" t="s">
        <v>368</v>
      </c>
      <c r="K1" s="8" t="s">
        <v>364</v>
      </c>
      <c r="L1" s="8"/>
      <c r="M1" s="9" t="s">
        <v>343</v>
      </c>
      <c r="N1" s="9" t="s">
        <v>363</v>
      </c>
      <c r="O1" s="9" t="s">
        <v>365</v>
      </c>
      <c r="P1" s="9" t="s">
        <v>342</v>
      </c>
      <c r="Q1" s="9"/>
      <c r="R1" s="9"/>
      <c r="S1" s="9"/>
    </row>
    <row r="2" spans="1:19" s="10" customFormat="1" ht="27.2" x14ac:dyDescent="0.25">
      <c r="A2" s="11">
        <v>1</v>
      </c>
      <c r="B2" s="12" t="s">
        <v>7</v>
      </c>
      <c r="C2" s="12" t="s">
        <v>8</v>
      </c>
      <c r="D2" s="11" t="s">
        <v>9</v>
      </c>
      <c r="E2" s="11" t="s">
        <v>10</v>
      </c>
      <c r="F2" s="11" t="s">
        <v>11</v>
      </c>
      <c r="G2" s="11" t="s">
        <v>12</v>
      </c>
      <c r="H2" s="11" t="s">
        <v>12</v>
      </c>
      <c r="I2" s="11" t="s">
        <v>12</v>
      </c>
      <c r="J2" s="11" t="s">
        <v>12</v>
      </c>
      <c r="K2" s="11"/>
      <c r="L2" s="11"/>
    </row>
    <row r="3" spans="1:19" s="10" customFormat="1" ht="13.6" x14ac:dyDescent="0.25">
      <c r="A3" s="11">
        <v>2</v>
      </c>
      <c r="B3" s="12" t="s">
        <v>13</v>
      </c>
      <c r="C3" s="12" t="s">
        <v>14</v>
      </c>
      <c r="D3" s="11" t="s">
        <v>15</v>
      </c>
      <c r="E3" s="11" t="s">
        <v>16</v>
      </c>
      <c r="F3" s="11" t="s">
        <v>11</v>
      </c>
      <c r="G3" s="11" t="s">
        <v>12</v>
      </c>
      <c r="H3" s="11" t="s">
        <v>12</v>
      </c>
      <c r="I3" s="11" t="s">
        <v>12</v>
      </c>
      <c r="J3" s="11" t="s">
        <v>12</v>
      </c>
      <c r="K3" s="11"/>
      <c r="L3" s="11"/>
    </row>
    <row r="4" spans="1:19" s="13" customFormat="1" ht="27.2" x14ac:dyDescent="0.25">
      <c r="A4" s="14">
        <v>3</v>
      </c>
      <c r="B4" s="14" t="s">
        <v>48</v>
      </c>
      <c r="C4" s="14" t="s">
        <v>8</v>
      </c>
      <c r="D4" s="14" t="s">
        <v>9</v>
      </c>
      <c r="E4" s="14" t="s">
        <v>49</v>
      </c>
      <c r="F4" s="14" t="s">
        <v>11</v>
      </c>
      <c r="G4" s="14" t="s">
        <v>50</v>
      </c>
      <c r="H4" s="14" t="s">
        <v>12</v>
      </c>
      <c r="I4" s="14" t="s">
        <v>12</v>
      </c>
      <c r="J4" s="14" t="s">
        <v>50</v>
      </c>
      <c r="K4" s="14"/>
      <c r="L4" s="14"/>
      <c r="N4" s="13" t="s">
        <v>344</v>
      </c>
    </row>
    <row r="5" spans="1:19" s="13" customFormat="1" ht="13.6" x14ac:dyDescent="0.25">
      <c r="A5" s="14">
        <v>4</v>
      </c>
      <c r="B5" s="14" t="s">
        <v>17</v>
      </c>
      <c r="C5" s="14" t="s">
        <v>8</v>
      </c>
      <c r="D5" s="14" t="s">
        <v>15</v>
      </c>
      <c r="E5" s="14" t="s">
        <v>18</v>
      </c>
      <c r="F5" s="14" t="s">
        <v>11</v>
      </c>
      <c r="G5" s="14" t="s">
        <v>12</v>
      </c>
      <c r="H5" s="14" t="s">
        <v>50</v>
      </c>
      <c r="I5" s="14" t="s">
        <v>50</v>
      </c>
      <c r="J5" s="14" t="s">
        <v>114</v>
      </c>
      <c r="K5" s="14" t="s">
        <v>50</v>
      </c>
      <c r="L5" s="14"/>
      <c r="N5" s="13" t="s">
        <v>345</v>
      </c>
    </row>
    <row r="6" spans="1:19" s="13" customFormat="1" ht="13.6" x14ac:dyDescent="0.25">
      <c r="A6" s="14">
        <v>5</v>
      </c>
      <c r="B6" s="14" t="s">
        <v>82</v>
      </c>
      <c r="C6" s="14" t="s">
        <v>14</v>
      </c>
      <c r="D6" s="14" t="s">
        <v>9</v>
      </c>
      <c r="E6" s="14" t="s">
        <v>31</v>
      </c>
      <c r="F6" s="14" t="s">
        <v>11</v>
      </c>
      <c r="G6" s="14" t="s">
        <v>83</v>
      </c>
      <c r="H6" s="14" t="s">
        <v>12</v>
      </c>
      <c r="I6" s="14" t="s">
        <v>12</v>
      </c>
      <c r="J6" s="14" t="s">
        <v>83</v>
      </c>
      <c r="K6" s="14"/>
      <c r="L6" s="14"/>
    </row>
    <row r="7" spans="1:19" s="13" customFormat="1" ht="40.75" x14ac:dyDescent="0.25">
      <c r="A7" s="14">
        <v>6</v>
      </c>
      <c r="B7" s="14" t="s">
        <v>51</v>
      </c>
      <c r="C7" s="14" t="s">
        <v>8</v>
      </c>
      <c r="D7" s="14" t="s">
        <v>9</v>
      </c>
      <c r="E7" s="14" t="s">
        <v>52</v>
      </c>
      <c r="F7" s="14" t="s">
        <v>22</v>
      </c>
      <c r="G7" s="14" t="s">
        <v>50</v>
      </c>
      <c r="H7" s="14" t="s">
        <v>12</v>
      </c>
      <c r="I7" s="14" t="s">
        <v>12</v>
      </c>
      <c r="J7" s="14" t="s">
        <v>50</v>
      </c>
      <c r="K7" s="14"/>
      <c r="L7" s="14"/>
      <c r="M7" s="13" t="s">
        <v>272</v>
      </c>
    </row>
    <row r="8" spans="1:19" customFormat="1" ht="27.2" x14ac:dyDescent="0.25">
      <c r="A8" s="15">
        <v>7</v>
      </c>
      <c r="B8" s="15" t="s">
        <v>84</v>
      </c>
      <c r="C8" s="15" t="s">
        <v>8</v>
      </c>
      <c r="D8" s="15" t="s">
        <v>85</v>
      </c>
      <c r="E8" s="15" t="s">
        <v>59</v>
      </c>
      <c r="F8" s="15" t="s">
        <v>22</v>
      </c>
      <c r="G8" s="15" t="s">
        <v>83</v>
      </c>
      <c r="H8" s="15" t="s">
        <v>114</v>
      </c>
      <c r="I8" s="15" t="s">
        <v>114</v>
      </c>
      <c r="J8" s="15" t="s">
        <v>114</v>
      </c>
      <c r="K8" s="15"/>
      <c r="L8" s="15"/>
    </row>
    <row r="9" spans="1:19" s="13" customFormat="1" ht="27.2" x14ac:dyDescent="0.25">
      <c r="A9" s="14">
        <v>8</v>
      </c>
      <c r="B9" s="14" t="s">
        <v>19</v>
      </c>
      <c r="C9" s="14" t="s">
        <v>8</v>
      </c>
      <c r="D9" s="14" t="s">
        <v>20</v>
      </c>
      <c r="E9" s="14" t="s">
        <v>21</v>
      </c>
      <c r="F9" s="14" t="s">
        <v>22</v>
      </c>
      <c r="G9" s="14" t="s">
        <v>12</v>
      </c>
      <c r="H9" s="14" t="s">
        <v>12</v>
      </c>
      <c r="I9" s="14" t="s">
        <v>12</v>
      </c>
      <c r="J9" s="14" t="s">
        <v>114</v>
      </c>
      <c r="K9" s="14" t="s">
        <v>83</v>
      </c>
      <c r="L9" s="14"/>
      <c r="N9" s="13" t="s">
        <v>346</v>
      </c>
    </row>
    <row r="10" spans="1:19" customFormat="1" ht="27.2" x14ac:dyDescent="0.25">
      <c r="A10" s="15">
        <v>9</v>
      </c>
      <c r="B10" s="15" t="s">
        <v>53</v>
      </c>
      <c r="C10" s="15" t="s">
        <v>8</v>
      </c>
      <c r="D10" s="15" t="s">
        <v>20</v>
      </c>
      <c r="E10" s="15" t="s">
        <v>21</v>
      </c>
      <c r="F10" s="15" t="s">
        <v>22</v>
      </c>
      <c r="G10" s="15" t="s">
        <v>50</v>
      </c>
      <c r="H10" s="15" t="s">
        <v>50</v>
      </c>
      <c r="I10" s="15" t="s">
        <v>50</v>
      </c>
      <c r="J10" s="15" t="s">
        <v>50</v>
      </c>
      <c r="K10" s="15"/>
      <c r="L10" s="15"/>
      <c r="M10" s="16" t="s">
        <v>273</v>
      </c>
    </row>
    <row r="11" spans="1:19" customFormat="1" ht="40.75" x14ac:dyDescent="0.25">
      <c r="A11" s="15">
        <v>10</v>
      </c>
      <c r="B11" s="15" t="s">
        <v>54</v>
      </c>
      <c r="C11" s="15" t="s">
        <v>8</v>
      </c>
      <c r="D11" s="15" t="s">
        <v>9</v>
      </c>
      <c r="E11" s="15" t="s">
        <v>31</v>
      </c>
      <c r="F11" s="15" t="s">
        <v>22</v>
      </c>
      <c r="G11" s="15" t="s">
        <v>50</v>
      </c>
      <c r="H11" s="15" t="s">
        <v>50</v>
      </c>
      <c r="I11" s="15" t="s">
        <v>50</v>
      </c>
      <c r="J11" s="15" t="s">
        <v>50</v>
      </c>
      <c r="K11" s="15"/>
      <c r="L11" s="15"/>
      <c r="N11" s="16" t="s">
        <v>347</v>
      </c>
    </row>
    <row r="12" spans="1:19" customFormat="1" ht="27.2" x14ac:dyDescent="0.25">
      <c r="A12" s="15">
        <v>11</v>
      </c>
      <c r="B12" s="15" t="s">
        <v>55</v>
      </c>
      <c r="C12" s="15" t="s">
        <v>8</v>
      </c>
      <c r="D12" s="15" t="s">
        <v>20</v>
      </c>
      <c r="E12" s="15" t="s">
        <v>26</v>
      </c>
      <c r="F12" s="15" t="s">
        <v>22</v>
      </c>
      <c r="G12" s="15" t="s">
        <v>50</v>
      </c>
      <c r="H12" s="15" t="s">
        <v>50</v>
      </c>
      <c r="I12" s="15" t="s">
        <v>50</v>
      </c>
      <c r="J12" s="15" t="s">
        <v>50</v>
      </c>
      <c r="K12" s="15"/>
      <c r="L12" s="15"/>
      <c r="N12" s="16" t="s">
        <v>348</v>
      </c>
    </row>
    <row r="13" spans="1:19" customFormat="1" ht="27.2" x14ac:dyDescent="0.25">
      <c r="A13" s="15">
        <v>12</v>
      </c>
      <c r="B13" s="15" t="s">
        <v>56</v>
      </c>
      <c r="C13" s="15" t="s">
        <v>8</v>
      </c>
      <c r="D13" s="15" t="s">
        <v>20</v>
      </c>
      <c r="E13" s="15" t="s">
        <v>18</v>
      </c>
      <c r="F13" s="15" t="s">
        <v>22</v>
      </c>
      <c r="G13" s="15" t="s">
        <v>50</v>
      </c>
      <c r="H13" s="15" t="s">
        <v>50</v>
      </c>
      <c r="I13" s="15" t="s">
        <v>50</v>
      </c>
      <c r="J13" s="15" t="s">
        <v>50</v>
      </c>
      <c r="K13" s="15" t="s">
        <v>83</v>
      </c>
      <c r="L13" s="15"/>
      <c r="M13" s="16" t="s">
        <v>274</v>
      </c>
    </row>
    <row r="14" spans="1:19" customFormat="1" ht="27.2" x14ac:dyDescent="0.25">
      <c r="A14" s="15">
        <v>13</v>
      </c>
      <c r="B14" s="15" t="s">
        <v>113</v>
      </c>
      <c r="C14" s="15"/>
      <c r="D14" s="15"/>
      <c r="E14" s="15"/>
      <c r="F14" s="15" t="s">
        <v>22</v>
      </c>
      <c r="G14" s="15" t="s">
        <v>114</v>
      </c>
      <c r="H14" s="15" t="s">
        <v>83</v>
      </c>
      <c r="I14" s="15" t="s">
        <v>83</v>
      </c>
      <c r="J14" s="15" t="s">
        <v>114</v>
      </c>
      <c r="K14" s="15"/>
      <c r="L14" s="15"/>
      <c r="N14" s="16" t="s">
        <v>349</v>
      </c>
    </row>
    <row r="15" spans="1:19" customFormat="1" ht="40.75" x14ac:dyDescent="0.25">
      <c r="A15" s="15">
        <v>14</v>
      </c>
      <c r="B15" s="15" t="s">
        <v>86</v>
      </c>
      <c r="C15" s="15" t="s">
        <v>14</v>
      </c>
      <c r="D15" s="15" t="s">
        <v>87</v>
      </c>
      <c r="E15" s="15" t="s">
        <v>88</v>
      </c>
      <c r="F15" s="15" t="s">
        <v>22</v>
      </c>
      <c r="G15" s="15" t="s">
        <v>83</v>
      </c>
      <c r="H15" s="15" t="s">
        <v>114</v>
      </c>
      <c r="I15" s="15" t="s">
        <v>114</v>
      </c>
      <c r="J15" s="15" t="s">
        <v>114</v>
      </c>
      <c r="K15" s="15"/>
      <c r="L15" s="15"/>
    </row>
    <row r="16" spans="1:19" customFormat="1" ht="27.2" x14ac:dyDescent="0.25">
      <c r="A16" s="15">
        <v>15</v>
      </c>
      <c r="B16" s="15" t="s">
        <v>57</v>
      </c>
      <c r="C16" s="17" t="s">
        <v>14</v>
      </c>
      <c r="D16" s="15" t="s">
        <v>15</v>
      </c>
      <c r="E16" s="15" t="s">
        <v>24</v>
      </c>
      <c r="F16" s="15" t="s">
        <v>22</v>
      </c>
      <c r="G16" s="15" t="s">
        <v>50</v>
      </c>
      <c r="H16" s="15" t="s">
        <v>83</v>
      </c>
      <c r="I16" s="15" t="s">
        <v>83</v>
      </c>
      <c r="J16" s="15" t="s">
        <v>12</v>
      </c>
      <c r="K16" s="15"/>
      <c r="L16" s="15"/>
    </row>
    <row r="17" spans="1:16" customFormat="1" ht="14.3" x14ac:dyDescent="0.25">
      <c r="A17" s="15">
        <v>16</v>
      </c>
      <c r="B17" s="15" t="s">
        <v>89</v>
      </c>
      <c r="C17" s="15" t="s">
        <v>8</v>
      </c>
      <c r="D17" s="15" t="s">
        <v>15</v>
      </c>
      <c r="E17" s="15" t="s">
        <v>24</v>
      </c>
      <c r="F17" s="15" t="s">
        <v>22</v>
      </c>
      <c r="G17" s="15" t="s">
        <v>83</v>
      </c>
      <c r="H17" s="15" t="s">
        <v>114</v>
      </c>
      <c r="I17" s="15" t="s">
        <v>114</v>
      </c>
      <c r="J17" s="15" t="s">
        <v>83</v>
      </c>
      <c r="K17" s="15"/>
      <c r="L17" s="15"/>
    </row>
    <row r="18" spans="1:16" customFormat="1" ht="14.3" x14ac:dyDescent="0.25">
      <c r="A18" s="15">
        <v>17</v>
      </c>
      <c r="B18" s="15" t="s">
        <v>90</v>
      </c>
      <c r="C18" s="15" t="s">
        <v>14</v>
      </c>
      <c r="D18" s="15" t="s">
        <v>9</v>
      </c>
      <c r="E18" s="15" t="s">
        <v>91</v>
      </c>
      <c r="F18" s="15" t="s">
        <v>22</v>
      </c>
      <c r="G18" s="15" t="s">
        <v>83</v>
      </c>
      <c r="H18" s="15" t="s">
        <v>12</v>
      </c>
      <c r="I18" s="15" t="s">
        <v>114</v>
      </c>
      <c r="J18" s="15" t="s">
        <v>50</v>
      </c>
      <c r="K18" s="15" t="s">
        <v>83</v>
      </c>
      <c r="L18" s="15"/>
      <c r="N18" s="16" t="s">
        <v>350</v>
      </c>
    </row>
    <row r="19" spans="1:16" s="13" customFormat="1" ht="13.6" x14ac:dyDescent="0.25">
      <c r="A19" s="14">
        <v>18</v>
      </c>
      <c r="B19" s="14" t="s">
        <v>23</v>
      </c>
      <c r="C19" s="18" t="s">
        <v>14</v>
      </c>
      <c r="D19" s="14" t="s">
        <v>15</v>
      </c>
      <c r="E19" s="14" t="s">
        <v>24</v>
      </c>
      <c r="F19" s="14" t="s">
        <v>22</v>
      </c>
      <c r="G19" s="14" t="s">
        <v>12</v>
      </c>
      <c r="H19" s="14" t="s">
        <v>50</v>
      </c>
      <c r="I19" s="14" t="s">
        <v>50</v>
      </c>
      <c r="J19" s="14" t="s">
        <v>12</v>
      </c>
      <c r="K19" s="14" t="s">
        <v>50</v>
      </c>
      <c r="L19" s="14"/>
    </row>
    <row r="20" spans="1:16" s="10" customFormat="1" ht="67.95" x14ac:dyDescent="0.25">
      <c r="A20" s="11">
        <v>19</v>
      </c>
      <c r="B20" s="19" t="s">
        <v>25</v>
      </c>
      <c r="C20" s="11" t="s">
        <v>8</v>
      </c>
      <c r="D20" s="11" t="s">
        <v>9</v>
      </c>
      <c r="E20" s="11" t="s">
        <v>26</v>
      </c>
      <c r="F20" s="11" t="s">
        <v>22</v>
      </c>
      <c r="G20" s="11" t="s">
        <v>12</v>
      </c>
      <c r="H20" s="11" t="s">
        <v>12</v>
      </c>
      <c r="I20" s="11" t="s">
        <v>12</v>
      </c>
      <c r="J20" s="11" t="s">
        <v>50</v>
      </c>
      <c r="K20" s="11"/>
      <c r="L20" s="11"/>
      <c r="N20" s="10" t="s">
        <v>351</v>
      </c>
    </row>
    <row r="21" spans="1:16" s="13" customFormat="1" ht="13.6" x14ac:dyDescent="0.25">
      <c r="A21" s="14">
        <v>20</v>
      </c>
      <c r="B21" s="20" t="s">
        <v>58</v>
      </c>
      <c r="C21" s="14" t="s">
        <v>14</v>
      </c>
      <c r="D21" s="14" t="s">
        <v>9</v>
      </c>
      <c r="E21" s="14" t="s">
        <v>59</v>
      </c>
      <c r="F21" s="14" t="s">
        <v>22</v>
      </c>
      <c r="G21" s="14" t="s">
        <v>50</v>
      </c>
      <c r="H21" s="14" t="s">
        <v>12</v>
      </c>
      <c r="I21" s="14" t="s">
        <v>12</v>
      </c>
      <c r="J21" s="14" t="s">
        <v>12</v>
      </c>
      <c r="K21" s="14"/>
      <c r="L21" s="14"/>
      <c r="O21" s="13" t="s">
        <v>366</v>
      </c>
    </row>
    <row r="22" spans="1:16" customFormat="1" ht="27.2" x14ac:dyDescent="0.25">
      <c r="A22" s="15">
        <v>21</v>
      </c>
      <c r="B22" s="15" t="s">
        <v>60</v>
      </c>
      <c r="C22" s="15" t="s">
        <v>14</v>
      </c>
      <c r="D22" s="15" t="s">
        <v>15</v>
      </c>
      <c r="E22" s="15" t="s">
        <v>35</v>
      </c>
      <c r="F22" s="15" t="s">
        <v>22</v>
      </c>
      <c r="G22" s="15" t="s">
        <v>50</v>
      </c>
      <c r="H22" s="15" t="s">
        <v>50</v>
      </c>
      <c r="I22" s="15" t="s">
        <v>50</v>
      </c>
      <c r="J22" s="15" t="s">
        <v>12</v>
      </c>
      <c r="K22" s="15"/>
      <c r="L22" s="15"/>
    </row>
    <row r="23" spans="1:16" s="13" customFormat="1" ht="54.35" x14ac:dyDescent="0.25">
      <c r="A23" s="14">
        <v>22</v>
      </c>
      <c r="B23" s="14" t="s">
        <v>61</v>
      </c>
      <c r="C23" s="14" t="s">
        <v>14</v>
      </c>
      <c r="D23" s="14" t="s">
        <v>62</v>
      </c>
      <c r="E23" s="14" t="s">
        <v>59</v>
      </c>
      <c r="F23" s="14" t="s">
        <v>22</v>
      </c>
      <c r="G23" s="14" t="s">
        <v>50</v>
      </c>
      <c r="H23" s="14" t="s">
        <v>12</v>
      </c>
      <c r="I23" s="14" t="s">
        <v>12</v>
      </c>
      <c r="J23" s="14" t="s">
        <v>12</v>
      </c>
      <c r="K23" s="14"/>
      <c r="L23" s="14"/>
      <c r="P23" s="13">
        <v>19</v>
      </c>
    </row>
    <row r="24" spans="1:16" s="13" customFormat="1" ht="27.2" x14ac:dyDescent="0.25">
      <c r="A24" s="14">
        <v>23</v>
      </c>
      <c r="B24" s="14" t="s">
        <v>63</v>
      </c>
      <c r="C24" s="14" t="s">
        <v>8</v>
      </c>
      <c r="D24" s="14" t="s">
        <v>9</v>
      </c>
      <c r="E24" s="14" t="s">
        <v>64</v>
      </c>
      <c r="F24" s="14" t="s">
        <v>22</v>
      </c>
      <c r="G24" s="14" t="s">
        <v>50</v>
      </c>
      <c r="H24" s="14" t="s">
        <v>12</v>
      </c>
      <c r="I24" s="14" t="s">
        <v>12</v>
      </c>
      <c r="J24" s="14" t="s">
        <v>50</v>
      </c>
      <c r="K24" s="14" t="s">
        <v>50</v>
      </c>
      <c r="L24" s="14"/>
      <c r="N24" s="13" t="s">
        <v>352</v>
      </c>
      <c r="O24" s="13" t="s">
        <v>367</v>
      </c>
    </row>
    <row r="25" spans="1:16" s="13" customFormat="1" ht="13.6" x14ac:dyDescent="0.25">
      <c r="A25" s="14">
        <v>24</v>
      </c>
      <c r="B25" s="14" t="s">
        <v>92</v>
      </c>
      <c r="C25" s="14" t="s">
        <v>8</v>
      </c>
      <c r="D25" s="14" t="s">
        <v>9</v>
      </c>
      <c r="E25" s="14" t="s">
        <v>31</v>
      </c>
      <c r="F25" s="14" t="s">
        <v>22</v>
      </c>
      <c r="G25" s="14" t="s">
        <v>83</v>
      </c>
      <c r="H25" s="14" t="s">
        <v>12</v>
      </c>
      <c r="I25" s="14" t="s">
        <v>12</v>
      </c>
      <c r="J25" s="14" t="s">
        <v>50</v>
      </c>
      <c r="K25" s="14" t="s">
        <v>12</v>
      </c>
      <c r="L25" s="14"/>
      <c r="M25" s="13" t="s">
        <v>275</v>
      </c>
      <c r="N25" s="13" t="s">
        <v>353</v>
      </c>
      <c r="P25" s="13">
        <v>3</v>
      </c>
    </row>
    <row r="26" spans="1:16" customFormat="1" ht="40.75" x14ac:dyDescent="0.25">
      <c r="A26" s="15">
        <v>25</v>
      </c>
      <c r="B26" s="15" t="s">
        <v>65</v>
      </c>
      <c r="C26" s="15" t="s">
        <v>8</v>
      </c>
      <c r="D26" s="15" t="s">
        <v>9</v>
      </c>
      <c r="E26" s="15" t="s">
        <v>28</v>
      </c>
      <c r="F26" s="15" t="s">
        <v>22</v>
      </c>
      <c r="G26" s="15" t="s">
        <v>50</v>
      </c>
      <c r="H26" s="15" t="s">
        <v>114</v>
      </c>
      <c r="I26" s="15" t="s">
        <v>114</v>
      </c>
      <c r="J26" s="15" t="s">
        <v>12</v>
      </c>
      <c r="K26" s="15"/>
      <c r="L26" s="15"/>
    </row>
    <row r="27" spans="1:16" s="13" customFormat="1" ht="27.2" x14ac:dyDescent="0.25">
      <c r="A27" s="14">
        <v>26</v>
      </c>
      <c r="B27" s="14" t="s">
        <v>27</v>
      </c>
      <c r="C27" s="14" t="s">
        <v>8</v>
      </c>
      <c r="D27" s="14" t="s">
        <v>9</v>
      </c>
      <c r="E27" s="14" t="s">
        <v>28</v>
      </c>
      <c r="F27" s="14" t="s">
        <v>22</v>
      </c>
      <c r="G27" s="14" t="s">
        <v>12</v>
      </c>
      <c r="H27" s="14" t="s">
        <v>50</v>
      </c>
      <c r="I27" s="14" t="s">
        <v>50</v>
      </c>
      <c r="J27" s="14" t="s">
        <v>50</v>
      </c>
      <c r="K27" s="14" t="s">
        <v>83</v>
      </c>
      <c r="L27" s="14"/>
      <c r="N27" s="13" t="s">
        <v>354</v>
      </c>
    </row>
    <row r="28" spans="1:16" customFormat="1" ht="27.2" x14ac:dyDescent="0.25">
      <c r="A28" s="15">
        <v>27</v>
      </c>
      <c r="B28" s="15" t="s">
        <v>29</v>
      </c>
      <c r="C28" s="15" t="s">
        <v>8</v>
      </c>
      <c r="D28" s="15" t="s">
        <v>9</v>
      </c>
      <c r="E28" s="15" t="s">
        <v>28</v>
      </c>
      <c r="F28" s="15" t="s">
        <v>22</v>
      </c>
      <c r="G28" s="15" t="s">
        <v>12</v>
      </c>
      <c r="H28" s="15" t="s">
        <v>83</v>
      </c>
      <c r="I28" s="15" t="s">
        <v>83</v>
      </c>
      <c r="J28" s="15" t="s">
        <v>83</v>
      </c>
      <c r="K28" s="15" t="s">
        <v>83</v>
      </c>
      <c r="L28" s="15"/>
      <c r="N28" s="16" t="s">
        <v>354</v>
      </c>
    </row>
    <row r="29" spans="1:16" customFormat="1" ht="40.75" x14ac:dyDescent="0.25">
      <c r="A29" s="15">
        <v>28</v>
      </c>
      <c r="B29" s="15" t="s">
        <v>66</v>
      </c>
      <c r="C29" s="15" t="s">
        <v>8</v>
      </c>
      <c r="D29" s="15" t="s">
        <v>9</v>
      </c>
      <c r="E29" s="15" t="s">
        <v>31</v>
      </c>
      <c r="F29" s="15" t="s">
        <v>32</v>
      </c>
      <c r="G29" s="15" t="s">
        <v>50</v>
      </c>
      <c r="H29" s="15" t="s">
        <v>50</v>
      </c>
      <c r="I29" s="15" t="s">
        <v>50</v>
      </c>
      <c r="J29" s="15" t="s">
        <v>50</v>
      </c>
      <c r="K29" s="15" t="s">
        <v>114</v>
      </c>
      <c r="L29" s="15"/>
    </row>
    <row r="30" spans="1:16" customFormat="1" ht="27.2" x14ac:dyDescent="0.25">
      <c r="A30" s="15">
        <v>29</v>
      </c>
      <c r="B30" s="15" t="s">
        <v>93</v>
      </c>
      <c r="C30" s="15" t="s">
        <v>8</v>
      </c>
      <c r="D30" s="15" t="s">
        <v>9</v>
      </c>
      <c r="E30" s="15" t="s">
        <v>31</v>
      </c>
      <c r="F30" s="15" t="s">
        <v>32</v>
      </c>
      <c r="G30" s="15" t="s">
        <v>83</v>
      </c>
      <c r="H30" s="15" t="s">
        <v>50</v>
      </c>
      <c r="I30" s="15" t="s">
        <v>50</v>
      </c>
      <c r="J30" s="15" t="s">
        <v>50</v>
      </c>
      <c r="K30" s="15"/>
      <c r="L30" s="15"/>
      <c r="N30" s="16" t="s">
        <v>353</v>
      </c>
      <c r="P30" s="16">
        <v>3</v>
      </c>
    </row>
    <row r="31" spans="1:16" s="13" customFormat="1" ht="13.6" x14ac:dyDescent="0.25">
      <c r="A31" s="14">
        <v>30</v>
      </c>
      <c r="B31" s="14" t="s">
        <v>94</v>
      </c>
      <c r="C31" s="14" t="s">
        <v>8</v>
      </c>
      <c r="D31" s="14" t="s">
        <v>9</v>
      </c>
      <c r="E31" s="14" t="s">
        <v>31</v>
      </c>
      <c r="F31" s="14" t="s">
        <v>32</v>
      </c>
      <c r="G31" s="14" t="s">
        <v>83</v>
      </c>
      <c r="H31" s="14" t="s">
        <v>12</v>
      </c>
      <c r="I31" s="14" t="s">
        <v>12</v>
      </c>
      <c r="J31" s="14" t="s">
        <v>50</v>
      </c>
      <c r="K31" s="14"/>
      <c r="L31" s="14"/>
    </row>
    <row r="32" spans="1:16" s="10" customFormat="1" ht="27.2" x14ac:dyDescent="0.25">
      <c r="A32" s="11">
        <v>31</v>
      </c>
      <c r="B32" s="11" t="s">
        <v>30</v>
      </c>
      <c r="C32" s="11" t="s">
        <v>8</v>
      </c>
      <c r="D32" s="11" t="s">
        <v>9</v>
      </c>
      <c r="E32" s="11" t="s">
        <v>31</v>
      </c>
      <c r="F32" s="11" t="s">
        <v>32</v>
      </c>
      <c r="G32" s="11" t="s">
        <v>12</v>
      </c>
      <c r="H32" s="21" t="s">
        <v>12</v>
      </c>
      <c r="I32" s="21" t="s">
        <v>12</v>
      </c>
      <c r="J32" s="21" t="s">
        <v>50</v>
      </c>
      <c r="K32" s="21"/>
      <c r="L32" s="21"/>
    </row>
    <row r="33" spans="1:16" customFormat="1" ht="27.2" x14ac:dyDescent="0.25">
      <c r="A33" s="15">
        <v>32</v>
      </c>
      <c r="B33" s="15" t="s">
        <v>47</v>
      </c>
      <c r="C33" s="15" t="s">
        <v>14</v>
      </c>
      <c r="D33" s="15" t="s">
        <v>9</v>
      </c>
      <c r="E33" s="15" t="s">
        <v>31</v>
      </c>
      <c r="F33" s="15" t="s">
        <v>32</v>
      </c>
      <c r="G33" s="15" t="s">
        <v>12</v>
      </c>
      <c r="H33" s="15" t="s">
        <v>83</v>
      </c>
      <c r="I33" s="15" t="s">
        <v>83</v>
      </c>
      <c r="J33" s="15" t="s">
        <v>50</v>
      </c>
      <c r="K33" s="15"/>
      <c r="L33" s="15"/>
      <c r="M33" s="16" t="s">
        <v>276</v>
      </c>
      <c r="N33" s="16" t="s">
        <v>355</v>
      </c>
    </row>
    <row r="34" spans="1:16" s="10" customFormat="1" ht="54.35" x14ac:dyDescent="0.25">
      <c r="A34" s="11">
        <v>33</v>
      </c>
      <c r="B34" s="11" t="s">
        <v>33</v>
      </c>
      <c r="C34" s="11"/>
      <c r="D34" s="11"/>
      <c r="E34" s="11"/>
      <c r="F34" s="11" t="s">
        <v>32</v>
      </c>
      <c r="G34" s="11" t="s">
        <v>12</v>
      </c>
      <c r="H34" s="11" t="s">
        <v>12</v>
      </c>
      <c r="I34" s="11" t="s">
        <v>12</v>
      </c>
      <c r="J34" s="11" t="s">
        <v>12</v>
      </c>
      <c r="K34" s="11"/>
      <c r="L34" s="11"/>
    </row>
    <row r="35" spans="1:16" s="13" customFormat="1" ht="40.75" x14ac:dyDescent="0.25">
      <c r="A35" s="14">
        <v>34</v>
      </c>
      <c r="B35" s="14" t="s">
        <v>95</v>
      </c>
      <c r="C35" s="14" t="s">
        <v>8</v>
      </c>
      <c r="D35" s="14" t="s">
        <v>9</v>
      </c>
      <c r="E35" s="14" t="s">
        <v>31</v>
      </c>
      <c r="F35" s="14" t="s">
        <v>32</v>
      </c>
      <c r="G35" s="14" t="s">
        <v>83</v>
      </c>
      <c r="H35" s="14" t="s">
        <v>12</v>
      </c>
      <c r="I35" s="14" t="s">
        <v>12</v>
      </c>
      <c r="J35" s="14" t="s">
        <v>50</v>
      </c>
      <c r="K35" s="14"/>
      <c r="L35" s="14"/>
      <c r="N35" s="13" t="s">
        <v>353</v>
      </c>
      <c r="P35" s="13">
        <v>3</v>
      </c>
    </row>
    <row r="36" spans="1:16" s="13" customFormat="1" ht="54.35" x14ac:dyDescent="0.25">
      <c r="A36" s="14">
        <v>35</v>
      </c>
      <c r="B36" s="14" t="s">
        <v>67</v>
      </c>
      <c r="C36" s="14" t="s">
        <v>8</v>
      </c>
      <c r="D36" s="14" t="s">
        <v>9</v>
      </c>
      <c r="E36" s="14" t="s">
        <v>31</v>
      </c>
      <c r="F36" s="14" t="s">
        <v>32</v>
      </c>
      <c r="G36" s="14" t="s">
        <v>50</v>
      </c>
      <c r="H36" s="14" t="s">
        <v>12</v>
      </c>
      <c r="I36" s="14" t="s">
        <v>12</v>
      </c>
      <c r="J36" s="14" t="s">
        <v>50</v>
      </c>
      <c r="K36" s="14"/>
      <c r="L36" s="14"/>
    </row>
    <row r="37" spans="1:16" s="13" customFormat="1" ht="40.75" x14ac:dyDescent="0.25">
      <c r="A37" s="14">
        <v>36</v>
      </c>
      <c r="B37" s="14" t="s">
        <v>96</v>
      </c>
      <c r="C37" s="14" t="s">
        <v>8</v>
      </c>
      <c r="D37" s="14" t="s">
        <v>9</v>
      </c>
      <c r="E37" s="14" t="s">
        <v>10</v>
      </c>
      <c r="F37" s="14" t="s">
        <v>32</v>
      </c>
      <c r="G37" s="14" t="s">
        <v>83</v>
      </c>
      <c r="H37" s="14" t="s">
        <v>12</v>
      </c>
      <c r="I37" s="14" t="s">
        <v>12</v>
      </c>
      <c r="J37" s="14" t="s">
        <v>83</v>
      </c>
      <c r="K37" s="14"/>
      <c r="L37" s="14"/>
    </row>
    <row r="38" spans="1:16" customFormat="1" ht="27.2" x14ac:dyDescent="0.25">
      <c r="A38" s="15">
        <v>37</v>
      </c>
      <c r="B38" s="15" t="s">
        <v>68</v>
      </c>
      <c r="C38" s="15" t="s">
        <v>8</v>
      </c>
      <c r="D38" s="15" t="s">
        <v>9</v>
      </c>
      <c r="E38" s="15" t="s">
        <v>31</v>
      </c>
      <c r="F38" s="15" t="s">
        <v>32</v>
      </c>
      <c r="G38" s="15" t="s">
        <v>50</v>
      </c>
      <c r="H38" s="15" t="s">
        <v>83</v>
      </c>
      <c r="I38" s="15" t="s">
        <v>83</v>
      </c>
      <c r="J38" s="15" t="s">
        <v>83</v>
      </c>
      <c r="K38" s="15"/>
      <c r="L38" s="15"/>
      <c r="N38" s="16" t="s">
        <v>351</v>
      </c>
      <c r="P38" s="16">
        <v>19</v>
      </c>
    </row>
    <row r="39" spans="1:16" ht="27.2" x14ac:dyDescent="0.2">
      <c r="A39" s="15">
        <v>38</v>
      </c>
      <c r="B39" s="15" t="s">
        <v>69</v>
      </c>
      <c r="C39" s="15" t="s">
        <v>8</v>
      </c>
      <c r="D39" s="15" t="s">
        <v>9</v>
      </c>
      <c r="E39" s="15" t="s">
        <v>31</v>
      </c>
      <c r="F39" s="15" t="s">
        <v>32</v>
      </c>
      <c r="G39" s="15" t="s">
        <v>50</v>
      </c>
      <c r="H39" s="15" t="s">
        <v>50</v>
      </c>
      <c r="I39" s="15" t="s">
        <v>50</v>
      </c>
      <c r="J39" s="15" t="s">
        <v>114</v>
      </c>
      <c r="K39" s="15"/>
      <c r="L39" s="15"/>
      <c r="N39" s="4" t="s">
        <v>356</v>
      </c>
    </row>
    <row r="40" spans="1:16" ht="14.3" x14ac:dyDescent="0.2">
      <c r="A40" s="15">
        <v>39</v>
      </c>
      <c r="B40" s="15" t="s">
        <v>70</v>
      </c>
      <c r="C40" s="15" t="s">
        <v>8</v>
      </c>
      <c r="D40" s="15" t="s">
        <v>9</v>
      </c>
      <c r="E40" s="15" t="s">
        <v>31</v>
      </c>
      <c r="F40" s="15" t="s">
        <v>32</v>
      </c>
      <c r="G40" s="15" t="s">
        <v>50</v>
      </c>
      <c r="H40" s="15" t="s">
        <v>50</v>
      </c>
      <c r="I40" s="15" t="s">
        <v>50</v>
      </c>
      <c r="J40" s="15" t="s">
        <v>50</v>
      </c>
      <c r="K40" s="15"/>
      <c r="L40" s="15"/>
    </row>
    <row r="41" spans="1:16" s="22" customFormat="1" ht="40.75" x14ac:dyDescent="0.2">
      <c r="A41" s="11">
        <v>40</v>
      </c>
      <c r="B41" s="19" t="s">
        <v>34</v>
      </c>
      <c r="C41" s="11" t="s">
        <v>8</v>
      </c>
      <c r="D41" s="11" t="s">
        <v>15</v>
      </c>
      <c r="E41" s="11" t="s">
        <v>35</v>
      </c>
      <c r="F41" s="11" t="s">
        <v>32</v>
      </c>
      <c r="G41" s="11" t="s">
        <v>12</v>
      </c>
      <c r="H41" s="11" t="s">
        <v>12</v>
      </c>
      <c r="I41" s="11" t="s">
        <v>12</v>
      </c>
      <c r="J41" s="11" t="s">
        <v>12</v>
      </c>
      <c r="K41" s="11"/>
      <c r="L41" s="11"/>
    </row>
    <row r="42" spans="1:16" ht="40.75" x14ac:dyDescent="0.2">
      <c r="A42" s="15">
        <v>41</v>
      </c>
      <c r="B42" s="23" t="s">
        <v>71</v>
      </c>
      <c r="C42" s="15" t="s">
        <v>8</v>
      </c>
      <c r="D42" s="15" t="s">
        <v>15</v>
      </c>
      <c r="E42" s="15" t="s">
        <v>18</v>
      </c>
      <c r="F42" s="15" t="s">
        <v>32</v>
      </c>
      <c r="G42" s="15" t="s">
        <v>50</v>
      </c>
      <c r="H42" s="15" t="s">
        <v>50</v>
      </c>
      <c r="I42" s="15" t="s">
        <v>50</v>
      </c>
      <c r="J42" s="15" t="s">
        <v>50</v>
      </c>
      <c r="K42" s="15"/>
      <c r="L42" s="15"/>
      <c r="M42" s="4" t="s">
        <v>277</v>
      </c>
    </row>
    <row r="43" spans="1:16" ht="27.2" x14ac:dyDescent="0.2">
      <c r="A43" s="15">
        <v>42</v>
      </c>
      <c r="B43" s="23" t="s">
        <v>97</v>
      </c>
      <c r="C43" s="15" t="s">
        <v>8</v>
      </c>
      <c r="D43" s="15" t="s">
        <v>98</v>
      </c>
      <c r="E43" s="15" t="s">
        <v>99</v>
      </c>
      <c r="F43" s="15" t="s">
        <v>32</v>
      </c>
      <c r="G43" s="15" t="s">
        <v>83</v>
      </c>
      <c r="H43" s="15" t="s">
        <v>50</v>
      </c>
      <c r="I43" s="15" t="s">
        <v>50</v>
      </c>
      <c r="J43" s="15" t="s">
        <v>83</v>
      </c>
      <c r="K43" s="15"/>
      <c r="L43" s="15"/>
      <c r="M43" s="4" t="s">
        <v>278</v>
      </c>
    </row>
    <row r="44" spans="1:16" ht="27.2" x14ac:dyDescent="0.2">
      <c r="A44" s="15">
        <v>43</v>
      </c>
      <c r="B44" s="23" t="s">
        <v>115</v>
      </c>
      <c r="C44" s="15" t="s">
        <v>14</v>
      </c>
      <c r="D44" s="15" t="s">
        <v>9</v>
      </c>
      <c r="E44" s="15"/>
      <c r="F44" s="15" t="s">
        <v>32</v>
      </c>
      <c r="G44" s="15" t="s">
        <v>114</v>
      </c>
      <c r="H44" s="15" t="s">
        <v>114</v>
      </c>
      <c r="I44" s="15" t="s">
        <v>114</v>
      </c>
      <c r="J44" s="15" t="s">
        <v>83</v>
      </c>
      <c r="K44" s="15"/>
      <c r="L44" s="15"/>
      <c r="N44" s="4" t="s">
        <v>357</v>
      </c>
    </row>
    <row r="45" spans="1:16" s="24" customFormat="1" ht="27.2" x14ac:dyDescent="0.2">
      <c r="A45" s="14">
        <v>44</v>
      </c>
      <c r="B45" s="14" t="s">
        <v>100</v>
      </c>
      <c r="C45" s="14" t="s">
        <v>8</v>
      </c>
      <c r="D45" s="14" t="s">
        <v>9</v>
      </c>
      <c r="E45" s="14" t="s">
        <v>101</v>
      </c>
      <c r="F45" s="14" t="s">
        <v>32</v>
      </c>
      <c r="G45" s="14" t="s">
        <v>83</v>
      </c>
      <c r="H45" s="14" t="s">
        <v>12</v>
      </c>
      <c r="I45" s="14" t="s">
        <v>12</v>
      </c>
      <c r="J45" s="14" t="s">
        <v>83</v>
      </c>
      <c r="K45" s="14"/>
      <c r="L45" s="14"/>
      <c r="M45" s="24" t="s">
        <v>279</v>
      </c>
      <c r="P45" s="24">
        <v>19</v>
      </c>
    </row>
    <row r="46" spans="1:16" ht="40.75" x14ac:dyDescent="0.2">
      <c r="A46" s="15">
        <v>45</v>
      </c>
      <c r="B46" s="17" t="s">
        <v>36</v>
      </c>
      <c r="C46" s="15" t="s">
        <v>8</v>
      </c>
      <c r="D46" s="15" t="s">
        <v>15</v>
      </c>
      <c r="E46" s="15" t="s">
        <v>37</v>
      </c>
      <c r="F46" s="15" t="s">
        <v>32</v>
      </c>
      <c r="G46" s="15" t="s">
        <v>12</v>
      </c>
      <c r="H46" s="15" t="s">
        <v>114</v>
      </c>
      <c r="I46" s="15" t="s">
        <v>114</v>
      </c>
      <c r="J46" s="15" t="s">
        <v>83</v>
      </c>
      <c r="K46" s="15"/>
      <c r="L46" s="15"/>
    </row>
    <row r="47" spans="1:16" ht="38.25" customHeight="1" x14ac:dyDescent="0.2">
      <c r="A47" s="15">
        <v>46</v>
      </c>
      <c r="B47" s="15" t="s">
        <v>102</v>
      </c>
      <c r="C47" s="15" t="s">
        <v>8</v>
      </c>
      <c r="D47" s="15" t="s">
        <v>15</v>
      </c>
      <c r="E47" s="15" t="s">
        <v>18</v>
      </c>
      <c r="F47" s="15" t="s">
        <v>32</v>
      </c>
      <c r="G47" s="15" t="s">
        <v>83</v>
      </c>
      <c r="H47" s="15" t="s">
        <v>114</v>
      </c>
      <c r="I47" s="15" t="s">
        <v>114</v>
      </c>
      <c r="J47" s="15" t="s">
        <v>114</v>
      </c>
      <c r="K47" s="15"/>
      <c r="L47" s="15"/>
      <c r="N47" s="4" t="s">
        <v>358</v>
      </c>
    </row>
    <row r="48" spans="1:16" ht="40.75" x14ac:dyDescent="0.2">
      <c r="A48" s="15">
        <v>47</v>
      </c>
      <c r="B48" s="15" t="s">
        <v>72</v>
      </c>
      <c r="C48" s="15" t="s">
        <v>8</v>
      </c>
      <c r="D48" s="15" t="s">
        <v>15</v>
      </c>
      <c r="E48" s="15"/>
      <c r="F48" s="15" t="s">
        <v>32</v>
      </c>
      <c r="G48" s="15" t="s">
        <v>50</v>
      </c>
      <c r="H48" s="15" t="s">
        <v>114</v>
      </c>
      <c r="I48" s="15" t="s">
        <v>114</v>
      </c>
      <c r="J48" s="15" t="s">
        <v>114</v>
      </c>
      <c r="K48" s="15"/>
      <c r="L48" s="15"/>
      <c r="N48" s="4" t="s">
        <v>358</v>
      </c>
    </row>
    <row r="49" spans="1:16" ht="40.75" x14ac:dyDescent="0.2">
      <c r="A49" s="15">
        <v>48</v>
      </c>
      <c r="B49" s="15" t="s">
        <v>73</v>
      </c>
      <c r="C49" s="15" t="s">
        <v>8</v>
      </c>
      <c r="D49" s="15" t="s">
        <v>15</v>
      </c>
      <c r="E49" s="15"/>
      <c r="F49" s="15" t="s">
        <v>32</v>
      </c>
      <c r="G49" s="15" t="s">
        <v>50</v>
      </c>
      <c r="H49" s="15" t="s">
        <v>114</v>
      </c>
      <c r="I49" s="15" t="s">
        <v>114</v>
      </c>
      <c r="J49" s="15" t="s">
        <v>83</v>
      </c>
      <c r="K49" s="15"/>
      <c r="L49" s="15"/>
      <c r="N49" s="4" t="s">
        <v>358</v>
      </c>
    </row>
    <row r="50" spans="1:16" ht="27.2" x14ac:dyDescent="0.2">
      <c r="A50" s="15">
        <v>49</v>
      </c>
      <c r="B50" s="15" t="s">
        <v>38</v>
      </c>
      <c r="C50" s="15" t="s">
        <v>14</v>
      </c>
      <c r="D50" s="15" t="s">
        <v>15</v>
      </c>
      <c r="E50" s="15"/>
      <c r="F50" s="15" t="s">
        <v>32</v>
      </c>
      <c r="G50" s="15" t="s">
        <v>12</v>
      </c>
      <c r="H50" s="15" t="s">
        <v>114</v>
      </c>
      <c r="I50" s="15" t="s">
        <v>114</v>
      </c>
      <c r="J50" s="15" t="s">
        <v>369</v>
      </c>
      <c r="K50" s="15"/>
      <c r="L50" s="15"/>
    </row>
    <row r="51" spans="1:16" s="22" customFormat="1" ht="40.75" x14ac:dyDescent="0.2">
      <c r="A51" s="11">
        <v>50</v>
      </c>
      <c r="B51" s="11" t="s">
        <v>39</v>
      </c>
      <c r="C51" s="11" t="s">
        <v>8</v>
      </c>
      <c r="D51" s="11" t="s">
        <v>20</v>
      </c>
      <c r="E51" s="11"/>
      <c r="F51" s="11" t="s">
        <v>32</v>
      </c>
      <c r="G51" s="11" t="s">
        <v>12</v>
      </c>
      <c r="H51" s="11" t="s">
        <v>12</v>
      </c>
      <c r="I51" s="11" t="s">
        <v>12</v>
      </c>
      <c r="J51" s="11" t="s">
        <v>83</v>
      </c>
      <c r="K51" s="11"/>
      <c r="L51" s="11"/>
      <c r="N51" s="22" t="s">
        <v>359</v>
      </c>
    </row>
    <row r="52" spans="1:16" ht="108.7" x14ac:dyDescent="0.2">
      <c r="A52" s="15">
        <v>51</v>
      </c>
      <c r="B52" s="23" t="s">
        <v>103</v>
      </c>
      <c r="C52" s="15" t="s">
        <v>8</v>
      </c>
      <c r="D52" s="15" t="s">
        <v>9</v>
      </c>
      <c r="E52" s="15" t="s">
        <v>31</v>
      </c>
      <c r="F52" s="15" t="s">
        <v>32</v>
      </c>
      <c r="G52" s="15" t="s">
        <v>83</v>
      </c>
      <c r="H52" s="15" t="s">
        <v>50</v>
      </c>
      <c r="I52" s="15" t="s">
        <v>50</v>
      </c>
      <c r="J52" s="15" t="s">
        <v>50</v>
      </c>
      <c r="K52" s="15"/>
      <c r="L52" s="15"/>
      <c r="N52" s="4" t="s">
        <v>360</v>
      </c>
    </row>
    <row r="53" spans="1:16" ht="52.5" customHeight="1" x14ac:dyDescent="0.2">
      <c r="A53" s="15">
        <v>52</v>
      </c>
      <c r="B53" s="25" t="s">
        <v>104</v>
      </c>
      <c r="C53" s="15" t="s">
        <v>8</v>
      </c>
      <c r="D53" s="15" t="s">
        <v>9</v>
      </c>
      <c r="E53" s="15" t="s">
        <v>105</v>
      </c>
      <c r="F53" s="15" t="s">
        <v>32</v>
      </c>
      <c r="G53" s="15" t="s">
        <v>83</v>
      </c>
      <c r="H53" s="15" t="s">
        <v>50</v>
      </c>
      <c r="I53" s="15" t="s">
        <v>50</v>
      </c>
      <c r="J53" s="15" t="s">
        <v>12</v>
      </c>
      <c r="K53" s="15"/>
      <c r="L53" s="15"/>
    </row>
    <row r="54" spans="1:16" ht="14.3" x14ac:dyDescent="0.2">
      <c r="A54" s="15">
        <v>53</v>
      </c>
      <c r="B54" s="26" t="s">
        <v>106</v>
      </c>
      <c r="C54" s="15" t="s">
        <v>8</v>
      </c>
      <c r="D54" s="15" t="s">
        <v>15</v>
      </c>
      <c r="E54" s="15" t="s">
        <v>107</v>
      </c>
      <c r="F54" s="15" t="s">
        <v>42</v>
      </c>
      <c r="G54" s="15" t="s">
        <v>83</v>
      </c>
      <c r="H54" s="15" t="s">
        <v>12</v>
      </c>
      <c r="I54" s="15" t="s">
        <v>12</v>
      </c>
      <c r="J54" s="15" t="s">
        <v>50</v>
      </c>
      <c r="K54" s="15"/>
      <c r="L54" s="15"/>
    </row>
    <row r="55" spans="1:16" s="22" customFormat="1" ht="13.6" x14ac:dyDescent="0.2">
      <c r="A55" s="11">
        <v>54</v>
      </c>
      <c r="B55" s="27" t="s">
        <v>40</v>
      </c>
      <c r="C55" s="11" t="s">
        <v>8</v>
      </c>
      <c r="D55" s="11" t="s">
        <v>15</v>
      </c>
      <c r="E55" s="11" t="s">
        <v>41</v>
      </c>
      <c r="F55" s="11" t="s">
        <v>42</v>
      </c>
      <c r="G55" s="11" t="s">
        <v>12</v>
      </c>
      <c r="H55" s="11" t="s">
        <v>12</v>
      </c>
      <c r="I55" s="11" t="s">
        <v>12</v>
      </c>
      <c r="J55" s="11" t="s">
        <v>12</v>
      </c>
      <c r="K55" s="11"/>
      <c r="L55" s="11"/>
    </row>
    <row r="56" spans="1:16" s="22" customFormat="1" ht="13.6" x14ac:dyDescent="0.2">
      <c r="A56" s="11">
        <v>55</v>
      </c>
      <c r="B56" s="28" t="s">
        <v>43</v>
      </c>
      <c r="C56" s="11" t="s">
        <v>14</v>
      </c>
      <c r="D56" s="11" t="s">
        <v>15</v>
      </c>
      <c r="E56" s="11" t="s">
        <v>41</v>
      </c>
      <c r="F56" s="11" t="s">
        <v>42</v>
      </c>
      <c r="G56" s="11" t="s">
        <v>12</v>
      </c>
      <c r="H56" s="11" t="s">
        <v>12</v>
      </c>
      <c r="I56" s="11" t="s">
        <v>12</v>
      </c>
      <c r="J56" s="11" t="s">
        <v>12</v>
      </c>
      <c r="K56" s="11"/>
      <c r="L56" s="11"/>
    </row>
    <row r="57" spans="1:16" s="22" customFormat="1" ht="13.6" x14ac:dyDescent="0.2">
      <c r="A57" s="11">
        <v>56</v>
      </c>
      <c r="B57" s="29" t="s">
        <v>44</v>
      </c>
      <c r="C57" s="11" t="s">
        <v>8</v>
      </c>
      <c r="D57" s="11" t="s">
        <v>9</v>
      </c>
      <c r="E57" s="11" t="s">
        <v>28</v>
      </c>
      <c r="F57" s="11" t="s">
        <v>42</v>
      </c>
      <c r="G57" s="11" t="s">
        <v>12</v>
      </c>
      <c r="H57" s="11" t="s">
        <v>12</v>
      </c>
      <c r="I57" s="11" t="s">
        <v>12</v>
      </c>
      <c r="J57" s="11" t="s">
        <v>83</v>
      </c>
      <c r="K57" s="11"/>
      <c r="L57" s="11"/>
    </row>
    <row r="58" spans="1:16" s="24" customFormat="1" ht="13.6" x14ac:dyDescent="0.2">
      <c r="A58" s="14">
        <v>57</v>
      </c>
      <c r="B58" s="30" t="s">
        <v>74</v>
      </c>
      <c r="C58" s="14" t="s">
        <v>8</v>
      </c>
      <c r="D58" s="14" t="s">
        <v>15</v>
      </c>
      <c r="E58" s="14" t="s">
        <v>18</v>
      </c>
      <c r="F58" s="14" t="s">
        <v>42</v>
      </c>
      <c r="G58" s="14" t="s">
        <v>50</v>
      </c>
      <c r="H58" s="14" t="s">
        <v>12</v>
      </c>
      <c r="I58" s="14" t="s">
        <v>12</v>
      </c>
      <c r="J58" s="14" t="s">
        <v>50</v>
      </c>
      <c r="K58" s="14" t="s">
        <v>50</v>
      </c>
      <c r="L58" s="14"/>
    </row>
    <row r="59" spans="1:16" ht="14.3" x14ac:dyDescent="0.2">
      <c r="A59" s="15">
        <v>58</v>
      </c>
      <c r="B59" s="15" t="s">
        <v>108</v>
      </c>
      <c r="C59" s="15" t="s">
        <v>8</v>
      </c>
      <c r="D59" s="15" t="s">
        <v>15</v>
      </c>
      <c r="E59" s="15" t="s">
        <v>24</v>
      </c>
      <c r="F59" s="15" t="s">
        <v>42</v>
      </c>
      <c r="G59" s="15" t="s">
        <v>83</v>
      </c>
      <c r="H59" s="15" t="s">
        <v>50</v>
      </c>
      <c r="I59" s="15" t="s">
        <v>50</v>
      </c>
      <c r="J59" s="15" t="s">
        <v>114</v>
      </c>
      <c r="K59" s="15"/>
      <c r="L59" s="15"/>
    </row>
    <row r="60" spans="1:16" s="24" customFormat="1" ht="13.6" x14ac:dyDescent="0.2">
      <c r="A60" s="14">
        <v>59</v>
      </c>
      <c r="B60" s="30" t="s">
        <v>75</v>
      </c>
      <c r="C60" s="14" t="s">
        <v>8</v>
      </c>
      <c r="D60" s="14" t="s">
        <v>76</v>
      </c>
      <c r="E60" s="14" t="s">
        <v>24</v>
      </c>
      <c r="F60" s="14" t="s">
        <v>42</v>
      </c>
      <c r="G60" s="14" t="s">
        <v>50</v>
      </c>
      <c r="H60" s="14" t="s">
        <v>12</v>
      </c>
      <c r="I60" s="14" t="s">
        <v>12</v>
      </c>
      <c r="J60" s="14" t="s">
        <v>83</v>
      </c>
      <c r="K60" s="14"/>
      <c r="L60" s="14"/>
    </row>
    <row r="61" spans="1:16" ht="40.75" x14ac:dyDescent="0.2">
      <c r="A61" s="15">
        <v>60</v>
      </c>
      <c r="B61" s="17" t="s">
        <v>77</v>
      </c>
      <c r="C61" s="15"/>
      <c r="D61" s="15"/>
      <c r="E61" s="15"/>
      <c r="F61" s="15" t="s">
        <v>42</v>
      </c>
      <c r="G61" s="15" t="s">
        <v>50</v>
      </c>
      <c r="H61" s="15" t="s">
        <v>50</v>
      </c>
      <c r="I61" s="15" t="s">
        <v>50</v>
      </c>
      <c r="J61" s="15" t="s">
        <v>114</v>
      </c>
      <c r="K61" s="15"/>
      <c r="L61" s="15"/>
      <c r="N61" s="4" t="s">
        <v>361</v>
      </c>
    </row>
    <row r="62" spans="1:16" ht="67.95" x14ac:dyDescent="0.2">
      <c r="A62" s="15">
        <v>61</v>
      </c>
      <c r="B62" s="17" t="s">
        <v>45</v>
      </c>
      <c r="C62" s="15"/>
      <c r="D62" s="15"/>
      <c r="E62" s="15"/>
      <c r="F62" s="15" t="s">
        <v>42</v>
      </c>
      <c r="G62" s="15" t="s">
        <v>12</v>
      </c>
      <c r="H62" s="15"/>
      <c r="I62" s="15"/>
      <c r="J62" s="15" t="s">
        <v>50</v>
      </c>
      <c r="K62" s="15"/>
      <c r="L62" s="15"/>
      <c r="M62" s="4" t="s">
        <v>277</v>
      </c>
      <c r="P62" s="4">
        <v>63</v>
      </c>
    </row>
    <row r="63" spans="1:16" ht="14.3" x14ac:dyDescent="0.2">
      <c r="A63" s="15">
        <v>62</v>
      </c>
      <c r="B63" s="31" t="s">
        <v>109</v>
      </c>
      <c r="C63" s="15"/>
      <c r="D63" s="15"/>
      <c r="E63" s="15"/>
      <c r="F63" s="15" t="s">
        <v>42</v>
      </c>
      <c r="G63" s="15" t="s">
        <v>83</v>
      </c>
      <c r="H63" s="15" t="s">
        <v>114</v>
      </c>
      <c r="I63" s="15" t="s">
        <v>114</v>
      </c>
      <c r="J63" s="15" t="s">
        <v>83</v>
      </c>
      <c r="K63" s="15"/>
      <c r="L63" s="15"/>
    </row>
    <row r="64" spans="1:16" ht="36.700000000000003" customHeight="1" x14ac:dyDescent="0.2">
      <c r="A64" s="15">
        <v>63</v>
      </c>
      <c r="B64" s="17" t="s">
        <v>46</v>
      </c>
      <c r="C64" s="15"/>
      <c r="D64" s="15"/>
      <c r="E64" s="15"/>
      <c r="F64" s="15" t="s">
        <v>42</v>
      </c>
      <c r="G64" s="15" t="s">
        <v>12</v>
      </c>
      <c r="H64" s="15"/>
      <c r="I64" s="15"/>
      <c r="J64" s="15" t="s">
        <v>114</v>
      </c>
      <c r="K64" s="15"/>
      <c r="L64" s="15"/>
      <c r="M64" s="4" t="s">
        <v>277</v>
      </c>
      <c r="P64" s="4">
        <v>61</v>
      </c>
    </row>
    <row r="65" spans="1:16" ht="14.3" x14ac:dyDescent="0.2">
      <c r="A65" s="15">
        <v>64</v>
      </c>
      <c r="B65" s="31" t="s">
        <v>110</v>
      </c>
      <c r="C65" s="15"/>
      <c r="D65" s="15"/>
      <c r="E65" s="15"/>
      <c r="F65" s="15" t="s">
        <v>42</v>
      </c>
      <c r="G65" s="15" t="s">
        <v>83</v>
      </c>
      <c r="H65" s="15" t="s">
        <v>50</v>
      </c>
      <c r="I65" s="15" t="s">
        <v>50</v>
      </c>
      <c r="J65" s="15" t="s">
        <v>114</v>
      </c>
      <c r="K65" s="15"/>
      <c r="L65" s="15"/>
    </row>
    <row r="66" spans="1:16" ht="25.85" x14ac:dyDescent="0.2">
      <c r="A66" s="15">
        <v>65</v>
      </c>
      <c r="B66" s="32" t="s">
        <v>116</v>
      </c>
      <c r="C66" s="33"/>
      <c r="D66" s="33"/>
      <c r="E66" s="33"/>
      <c r="F66" s="15" t="s">
        <v>79</v>
      </c>
      <c r="G66" s="33" t="s">
        <v>114</v>
      </c>
      <c r="H66" s="34" t="s">
        <v>114</v>
      </c>
      <c r="I66" s="34" t="s">
        <v>114</v>
      </c>
      <c r="J66" s="34" t="s">
        <v>114</v>
      </c>
      <c r="K66" s="34"/>
      <c r="L66" s="34"/>
    </row>
    <row r="67" spans="1:16" ht="14.3" x14ac:dyDescent="0.2">
      <c r="A67" s="15">
        <v>66</v>
      </c>
      <c r="B67" s="35" t="s">
        <v>117</v>
      </c>
      <c r="C67" s="33"/>
      <c r="D67" s="33"/>
      <c r="E67" s="33"/>
      <c r="F67" s="15" t="s">
        <v>79</v>
      </c>
      <c r="G67" s="33" t="s">
        <v>114</v>
      </c>
      <c r="H67" s="34" t="s">
        <v>114</v>
      </c>
      <c r="I67" s="34" t="s">
        <v>114</v>
      </c>
      <c r="J67" s="34" t="s">
        <v>114</v>
      </c>
      <c r="K67" s="34"/>
      <c r="L67" s="34"/>
    </row>
    <row r="68" spans="1:16" ht="14.3" x14ac:dyDescent="0.2">
      <c r="A68" s="15">
        <v>67</v>
      </c>
      <c r="B68" s="36" t="s">
        <v>118</v>
      </c>
      <c r="C68" s="33"/>
      <c r="D68" s="33"/>
      <c r="E68" s="33"/>
      <c r="F68" s="15" t="s">
        <v>79</v>
      </c>
      <c r="G68" s="33" t="s">
        <v>114</v>
      </c>
      <c r="H68" s="34" t="s">
        <v>114</v>
      </c>
      <c r="I68" s="34" t="s">
        <v>114</v>
      </c>
      <c r="J68" s="34" t="s">
        <v>114</v>
      </c>
      <c r="K68" s="34"/>
      <c r="L68" s="34"/>
    </row>
    <row r="69" spans="1:16" ht="25.85" x14ac:dyDescent="0.2">
      <c r="A69" s="15">
        <v>68</v>
      </c>
      <c r="B69" s="37" t="s">
        <v>78</v>
      </c>
      <c r="C69" s="33" t="s">
        <v>8</v>
      </c>
      <c r="D69" s="33" t="s">
        <v>15</v>
      </c>
      <c r="E69" s="33"/>
      <c r="F69" s="15" t="s">
        <v>79</v>
      </c>
      <c r="G69" s="33" t="s">
        <v>50</v>
      </c>
      <c r="H69" s="34"/>
      <c r="I69" s="34"/>
      <c r="J69" s="34" t="s">
        <v>370</v>
      </c>
      <c r="K69" s="34"/>
      <c r="L69" s="34"/>
      <c r="M69" s="4" t="s">
        <v>277</v>
      </c>
    </row>
    <row r="70" spans="1:16" ht="51.65" x14ac:dyDescent="0.2">
      <c r="A70" s="15">
        <v>69</v>
      </c>
      <c r="B70" s="37" t="s">
        <v>111</v>
      </c>
      <c r="C70" s="33"/>
      <c r="D70" s="33"/>
      <c r="E70" s="33"/>
      <c r="F70" s="15" t="s">
        <v>79</v>
      </c>
      <c r="G70" s="33" t="s">
        <v>83</v>
      </c>
      <c r="H70" s="34" t="s">
        <v>114</v>
      </c>
      <c r="I70" s="34" t="s">
        <v>114</v>
      </c>
      <c r="J70" s="34" t="s">
        <v>371</v>
      </c>
      <c r="K70" s="34"/>
      <c r="L70" s="34"/>
    </row>
    <row r="71" spans="1:16" ht="38.75" x14ac:dyDescent="0.2">
      <c r="A71" s="15">
        <v>70</v>
      </c>
      <c r="B71" s="37" t="s">
        <v>80</v>
      </c>
      <c r="C71" s="33"/>
      <c r="D71" s="33"/>
      <c r="E71" s="33"/>
      <c r="F71" s="15" t="s">
        <v>79</v>
      </c>
      <c r="G71" s="33" t="s">
        <v>50</v>
      </c>
      <c r="H71" s="34" t="s">
        <v>50</v>
      </c>
      <c r="I71" s="34" t="s">
        <v>50</v>
      </c>
      <c r="J71" s="34" t="s">
        <v>83</v>
      </c>
      <c r="K71" s="34"/>
      <c r="L71" s="34"/>
    </row>
    <row r="72" spans="1:16" s="24" customFormat="1" ht="25.85" x14ac:dyDescent="0.2">
      <c r="A72" s="14">
        <v>71</v>
      </c>
      <c r="B72" s="38" t="s">
        <v>81</v>
      </c>
      <c r="C72" s="13"/>
      <c r="D72" s="13"/>
      <c r="E72" s="13"/>
      <c r="F72" s="14" t="s">
        <v>79</v>
      </c>
      <c r="G72" s="13" t="s">
        <v>50</v>
      </c>
      <c r="H72" s="39" t="s">
        <v>12</v>
      </c>
      <c r="I72" s="39" t="s">
        <v>12</v>
      </c>
      <c r="J72" s="39" t="s">
        <v>371</v>
      </c>
      <c r="K72" s="39"/>
      <c r="L72" s="39"/>
    </row>
    <row r="73" spans="1:16" ht="38.75" x14ac:dyDescent="0.2">
      <c r="A73" s="15">
        <v>72</v>
      </c>
      <c r="B73" s="37" t="s">
        <v>112</v>
      </c>
      <c r="C73" s="33"/>
      <c r="D73" s="33"/>
      <c r="E73" s="33"/>
      <c r="F73" s="15" t="s">
        <v>79</v>
      </c>
      <c r="G73" s="33" t="s">
        <v>83</v>
      </c>
      <c r="H73" s="34" t="s">
        <v>114</v>
      </c>
      <c r="I73" s="34" t="s">
        <v>114</v>
      </c>
      <c r="J73" s="34" t="s">
        <v>371</v>
      </c>
      <c r="K73" s="34"/>
      <c r="L73" s="34"/>
    </row>
    <row r="74" spans="1:16" ht="38.75" x14ac:dyDescent="0.2">
      <c r="A74" s="15">
        <v>73</v>
      </c>
      <c r="B74" s="37" t="s">
        <v>119</v>
      </c>
      <c r="C74" s="33" t="s">
        <v>14</v>
      </c>
      <c r="D74" s="33" t="s">
        <v>15</v>
      </c>
      <c r="E74" s="33" t="s">
        <v>120</v>
      </c>
      <c r="F74" s="15" t="s">
        <v>79</v>
      </c>
      <c r="G74" s="33" t="s">
        <v>114</v>
      </c>
      <c r="H74" s="34" t="s">
        <v>114</v>
      </c>
      <c r="I74" s="34" t="s">
        <v>114</v>
      </c>
      <c r="J74" s="34" t="s">
        <v>114</v>
      </c>
      <c r="K74" s="34"/>
      <c r="L74" s="34"/>
      <c r="N74" s="4" t="s">
        <v>362</v>
      </c>
    </row>
    <row r="75" spans="1:16" ht="14.3" x14ac:dyDescent="0.2">
      <c r="A75" s="15">
        <v>74</v>
      </c>
      <c r="B75" s="40" t="s">
        <v>284</v>
      </c>
      <c r="C75" s="16" t="s">
        <v>121</v>
      </c>
      <c r="D75" s="16"/>
      <c r="E75" s="16"/>
      <c r="F75" s="4" t="s">
        <v>123</v>
      </c>
      <c r="G75" s="16"/>
      <c r="H75" s="41"/>
      <c r="I75" s="41"/>
      <c r="J75" s="41"/>
      <c r="K75" s="41"/>
      <c r="L75" s="41"/>
    </row>
    <row r="76" spans="1:16" ht="14.3" x14ac:dyDescent="0.2">
      <c r="A76" s="15">
        <v>75</v>
      </c>
      <c r="B76" s="42" t="s">
        <v>285</v>
      </c>
      <c r="C76" s="16" t="s">
        <v>121</v>
      </c>
      <c r="D76" s="16"/>
      <c r="E76" s="16"/>
      <c r="F76" s="4" t="s">
        <v>123</v>
      </c>
      <c r="G76" s="16"/>
      <c r="H76" s="41"/>
      <c r="I76" s="41"/>
      <c r="J76" s="41"/>
      <c r="K76" s="41"/>
      <c r="L76" s="41"/>
      <c r="P76" s="4" t="s">
        <v>132</v>
      </c>
    </row>
    <row r="77" spans="1:16" ht="14.3" x14ac:dyDescent="0.2">
      <c r="A77" s="15">
        <v>76</v>
      </c>
      <c r="B77" s="43" t="s">
        <v>286</v>
      </c>
      <c r="C77" s="16"/>
      <c r="D77" s="16"/>
      <c r="E77" s="16"/>
      <c r="F77" s="4" t="s">
        <v>123</v>
      </c>
      <c r="G77" s="16"/>
      <c r="H77" s="41"/>
      <c r="I77" s="41"/>
      <c r="J77" s="41"/>
      <c r="K77" s="41"/>
      <c r="L77" s="41"/>
      <c r="P77" s="4">
        <v>38</v>
      </c>
    </row>
    <row r="78" spans="1:16" ht="14.3" x14ac:dyDescent="0.2">
      <c r="A78" s="15">
        <v>77</v>
      </c>
      <c r="B78" s="43" t="s">
        <v>287</v>
      </c>
      <c r="C78" s="16"/>
      <c r="D78" s="16"/>
      <c r="E78" s="16"/>
      <c r="F78" s="4" t="s">
        <v>123</v>
      </c>
      <c r="G78" s="16"/>
      <c r="H78" s="41"/>
      <c r="I78" s="41"/>
      <c r="J78" s="41"/>
      <c r="K78" s="41"/>
      <c r="L78" s="41"/>
      <c r="P78" s="4">
        <v>37</v>
      </c>
    </row>
    <row r="79" spans="1:16" ht="25.85" x14ac:dyDescent="0.2">
      <c r="A79" s="15">
        <v>78</v>
      </c>
      <c r="B79" s="2" t="s">
        <v>288</v>
      </c>
      <c r="C79" s="16"/>
      <c r="D79" s="16"/>
      <c r="E79" s="16"/>
      <c r="F79" s="4" t="s">
        <v>123</v>
      </c>
      <c r="G79" s="16"/>
      <c r="H79" s="41"/>
      <c r="I79" s="41"/>
      <c r="J79" s="41"/>
      <c r="K79" s="41"/>
      <c r="L79" s="41"/>
      <c r="P79" s="4">
        <v>36</v>
      </c>
    </row>
    <row r="80" spans="1:16" ht="14.3" x14ac:dyDescent="0.2">
      <c r="A80" s="15">
        <v>79</v>
      </c>
      <c r="B80" s="2" t="s">
        <v>289</v>
      </c>
      <c r="C80" s="16"/>
      <c r="D80" s="16"/>
      <c r="E80" s="16"/>
      <c r="F80" s="4" t="s">
        <v>123</v>
      </c>
      <c r="G80" s="16"/>
      <c r="H80" s="41"/>
      <c r="I80" s="41"/>
      <c r="J80" s="41"/>
      <c r="K80" s="41"/>
      <c r="L80" s="41"/>
    </row>
    <row r="81" spans="1:16" ht="14.3" x14ac:dyDescent="0.2">
      <c r="A81" s="15">
        <v>80</v>
      </c>
      <c r="B81" s="2" t="s">
        <v>290</v>
      </c>
      <c r="C81" s="16"/>
      <c r="D81" s="16"/>
      <c r="E81" s="16"/>
      <c r="F81" s="44" t="s">
        <v>122</v>
      </c>
      <c r="G81" s="16"/>
      <c r="H81" s="41"/>
      <c r="I81" s="41"/>
      <c r="J81" s="41"/>
      <c r="K81" s="41"/>
      <c r="L81" s="41"/>
    </row>
    <row r="82" spans="1:16" ht="14.3" x14ac:dyDescent="0.2">
      <c r="A82" s="15">
        <v>81</v>
      </c>
      <c r="B82" s="2" t="s">
        <v>291</v>
      </c>
      <c r="C82" s="16"/>
      <c r="D82" s="16"/>
      <c r="E82" s="16"/>
      <c r="F82" s="44" t="s">
        <v>122</v>
      </c>
      <c r="G82" s="16"/>
      <c r="H82" s="41"/>
      <c r="I82" s="41"/>
      <c r="J82" s="41"/>
      <c r="K82" s="41"/>
      <c r="L82" s="41"/>
    </row>
    <row r="83" spans="1:16" ht="14.3" x14ac:dyDescent="0.2">
      <c r="A83" s="15">
        <v>82</v>
      </c>
      <c r="B83" s="2" t="s">
        <v>292</v>
      </c>
      <c r="C83" s="16"/>
      <c r="D83" s="16"/>
      <c r="E83" s="16"/>
      <c r="F83" s="44" t="s">
        <v>122</v>
      </c>
      <c r="G83" s="16"/>
      <c r="H83" s="41"/>
      <c r="I83" s="41"/>
      <c r="J83" s="41"/>
      <c r="K83" s="41"/>
      <c r="L83" s="41"/>
    </row>
    <row r="84" spans="1:16" ht="25.85" x14ac:dyDescent="0.2">
      <c r="A84" s="15">
        <v>83</v>
      </c>
      <c r="B84" s="2" t="s">
        <v>293</v>
      </c>
      <c r="C84" s="16"/>
      <c r="D84" s="16"/>
      <c r="E84" s="16"/>
      <c r="F84" s="44" t="s">
        <v>122</v>
      </c>
      <c r="G84" s="16"/>
      <c r="H84" s="41"/>
      <c r="I84" s="41"/>
      <c r="J84" s="41"/>
      <c r="K84" s="41"/>
      <c r="L84" s="41"/>
      <c r="P84" s="4">
        <v>4</v>
      </c>
    </row>
    <row r="85" spans="1:16" ht="14.3" x14ac:dyDescent="0.2">
      <c r="A85" s="15">
        <v>84</v>
      </c>
      <c r="B85" s="2" t="s">
        <v>294</v>
      </c>
      <c r="C85" s="16"/>
      <c r="D85" s="16"/>
      <c r="E85" s="16"/>
      <c r="F85" s="44" t="s">
        <v>122</v>
      </c>
      <c r="G85" s="16"/>
      <c r="H85" s="41"/>
      <c r="I85" s="41"/>
      <c r="J85" s="41"/>
      <c r="K85" s="41"/>
      <c r="L85" s="41"/>
    </row>
    <row r="86" spans="1:16" ht="14.3" x14ac:dyDescent="0.2">
      <c r="A86" s="15">
        <v>97</v>
      </c>
      <c r="B86" s="4" t="s">
        <v>295</v>
      </c>
      <c r="E86" s="33" t="s">
        <v>120</v>
      </c>
      <c r="F86" s="4" t="s">
        <v>124</v>
      </c>
      <c r="H86" s="4"/>
      <c r="I86" s="4"/>
      <c r="J86" s="4"/>
      <c r="K86" s="4"/>
      <c r="L86" s="4"/>
    </row>
    <row r="87" spans="1:16" ht="14.3" x14ac:dyDescent="0.2">
      <c r="A87" s="15">
        <v>98</v>
      </c>
      <c r="B87" s="4" t="s">
        <v>296</v>
      </c>
      <c r="E87" s="33" t="s">
        <v>120</v>
      </c>
      <c r="F87" s="4" t="s">
        <v>124</v>
      </c>
      <c r="H87" s="4"/>
      <c r="I87" s="4"/>
      <c r="J87" s="4"/>
      <c r="K87" s="4"/>
      <c r="L87" s="4"/>
    </row>
    <row r="88" spans="1:16" ht="14.3" x14ac:dyDescent="0.2">
      <c r="A88" s="15">
        <v>99</v>
      </c>
      <c r="B88" s="4" t="s">
        <v>298</v>
      </c>
      <c r="E88" s="33" t="s">
        <v>120</v>
      </c>
      <c r="F88" s="4" t="s">
        <v>124</v>
      </c>
      <c r="H88" s="4"/>
      <c r="I88" s="4"/>
      <c r="J88" s="4"/>
      <c r="K88" s="4"/>
      <c r="L88" s="4"/>
    </row>
    <row r="89" spans="1:16" ht="14.3" x14ac:dyDescent="0.2">
      <c r="A89" s="15">
        <v>100</v>
      </c>
      <c r="B89" s="4" t="s">
        <v>297</v>
      </c>
      <c r="E89" s="33" t="s">
        <v>120</v>
      </c>
      <c r="F89" s="4" t="s">
        <v>124</v>
      </c>
      <c r="H89" s="4"/>
      <c r="I89" s="4"/>
      <c r="J89" s="4"/>
      <c r="K89" s="4"/>
      <c r="L89" s="4"/>
      <c r="P89" s="4">
        <v>20</v>
      </c>
    </row>
    <row r="90" spans="1:16" ht="19.55" customHeight="1" x14ac:dyDescent="0.2">
      <c r="A90" s="15">
        <v>106</v>
      </c>
      <c r="B90" s="45" t="s">
        <v>299</v>
      </c>
      <c r="F90" s="4" t="s">
        <v>125</v>
      </c>
      <c r="H90" s="4"/>
      <c r="I90" s="4"/>
      <c r="J90" s="4"/>
      <c r="K90" s="4"/>
      <c r="L90" s="4"/>
    </row>
    <row r="91" spans="1:16" ht="14.3" x14ac:dyDescent="0.2">
      <c r="A91" s="15">
        <v>107</v>
      </c>
      <c r="B91" s="2" t="s">
        <v>300</v>
      </c>
      <c r="F91" s="4" t="s">
        <v>125</v>
      </c>
      <c r="H91" s="4"/>
      <c r="I91" s="4"/>
      <c r="J91" s="4"/>
      <c r="K91" s="4"/>
      <c r="L91" s="4"/>
      <c r="P91" s="4">
        <v>26</v>
      </c>
    </row>
    <row r="92" spans="1:16" ht="14.3" x14ac:dyDescent="0.2">
      <c r="A92" s="15">
        <v>108</v>
      </c>
      <c r="B92" s="2" t="s">
        <v>301</v>
      </c>
      <c r="F92" s="4" t="s">
        <v>125</v>
      </c>
      <c r="H92" s="4"/>
      <c r="I92" s="4"/>
      <c r="J92" s="4"/>
      <c r="K92" s="4"/>
      <c r="L92" s="4"/>
    </row>
    <row r="93" spans="1:16" ht="14.3" x14ac:dyDescent="0.2">
      <c r="A93" s="15">
        <v>109</v>
      </c>
      <c r="B93" s="2" t="s">
        <v>302</v>
      </c>
      <c r="F93" s="4" t="s">
        <v>125</v>
      </c>
      <c r="H93" s="4"/>
      <c r="I93" s="4"/>
      <c r="J93" s="4"/>
      <c r="K93" s="4"/>
      <c r="L93" s="4"/>
    </row>
    <row r="94" spans="1:16" ht="14.3" x14ac:dyDescent="0.2">
      <c r="A94" s="15">
        <v>110</v>
      </c>
      <c r="B94" s="2" t="s">
        <v>303</v>
      </c>
      <c r="F94" s="4" t="s">
        <v>125</v>
      </c>
      <c r="H94" s="4"/>
      <c r="I94" s="4"/>
      <c r="J94" s="4"/>
      <c r="K94" s="4"/>
      <c r="L94" s="4"/>
    </row>
    <row r="95" spans="1:16" ht="14.3" x14ac:dyDescent="0.2">
      <c r="A95" s="15">
        <v>111</v>
      </c>
      <c r="B95" s="2" t="s">
        <v>304</v>
      </c>
      <c r="F95" s="4" t="s">
        <v>125</v>
      </c>
      <c r="H95" s="4"/>
      <c r="I95" s="4"/>
      <c r="J95" s="4"/>
      <c r="K95" s="4"/>
      <c r="L95" s="4"/>
    </row>
    <row r="96" spans="1:16" ht="14.3" x14ac:dyDescent="0.2">
      <c r="A96" s="15">
        <v>112</v>
      </c>
      <c r="B96" s="2" t="s">
        <v>305</v>
      </c>
      <c r="F96" s="4" t="s">
        <v>125</v>
      </c>
      <c r="H96" s="4"/>
      <c r="I96" s="4"/>
      <c r="J96" s="4"/>
      <c r="K96" s="4"/>
      <c r="L96" s="4"/>
    </row>
    <row r="97" spans="1:16" ht="25.85" x14ac:dyDescent="0.2">
      <c r="A97" s="15">
        <v>113</v>
      </c>
      <c r="B97" s="2" t="s">
        <v>306</v>
      </c>
      <c r="F97" s="4" t="s">
        <v>125</v>
      </c>
      <c r="H97" s="4"/>
      <c r="I97" s="4"/>
      <c r="J97" s="4"/>
      <c r="K97" s="4"/>
      <c r="L97" s="4"/>
    </row>
    <row r="98" spans="1:16" ht="14.3" x14ac:dyDescent="0.2">
      <c r="A98" s="15">
        <v>114</v>
      </c>
      <c r="B98" s="2" t="s">
        <v>307</v>
      </c>
      <c r="F98" s="4" t="s">
        <v>125</v>
      </c>
      <c r="H98" s="4"/>
      <c r="I98" s="4"/>
      <c r="J98" s="4"/>
      <c r="K98" s="4"/>
      <c r="L98" s="4"/>
    </row>
    <row r="99" spans="1:16" ht="25.85" x14ac:dyDescent="0.2">
      <c r="A99" s="15">
        <v>115</v>
      </c>
      <c r="B99" s="2" t="s">
        <v>308</v>
      </c>
      <c r="F99" s="4" t="s">
        <v>125</v>
      </c>
      <c r="H99" s="4"/>
      <c r="I99" s="4"/>
      <c r="J99" s="4"/>
      <c r="K99" s="4"/>
      <c r="L99" s="4"/>
    </row>
    <row r="100" spans="1:16" ht="14.3" x14ac:dyDescent="0.2">
      <c r="A100" s="15">
        <v>116</v>
      </c>
      <c r="B100" s="2" t="s">
        <v>309</v>
      </c>
      <c r="F100" s="4" t="s">
        <v>125</v>
      </c>
      <c r="H100" s="4"/>
      <c r="I100" s="4"/>
      <c r="J100" s="4"/>
      <c r="K100" s="4"/>
      <c r="L100" s="4"/>
    </row>
    <row r="101" spans="1:16" ht="14.3" x14ac:dyDescent="0.2">
      <c r="A101" s="15">
        <v>117</v>
      </c>
      <c r="B101" s="2" t="s">
        <v>310</v>
      </c>
      <c r="F101" s="4" t="s">
        <v>125</v>
      </c>
      <c r="H101" s="4"/>
      <c r="I101" s="4"/>
      <c r="J101" s="4"/>
      <c r="K101" s="4"/>
      <c r="L101" s="4"/>
    </row>
    <row r="102" spans="1:16" ht="14.3" x14ac:dyDescent="0.2">
      <c r="A102" s="15">
        <v>118</v>
      </c>
      <c r="B102" s="2" t="s">
        <v>311</v>
      </c>
      <c r="F102" s="4" t="s">
        <v>125</v>
      </c>
      <c r="H102" s="4"/>
      <c r="I102" s="4"/>
      <c r="J102" s="4"/>
      <c r="K102" s="4"/>
      <c r="L102" s="4"/>
    </row>
    <row r="103" spans="1:16" ht="14.3" x14ac:dyDescent="0.2">
      <c r="A103" s="15">
        <v>119</v>
      </c>
      <c r="B103" s="2" t="s">
        <v>312</v>
      </c>
      <c r="F103" s="4" t="s">
        <v>125</v>
      </c>
      <c r="H103" s="4"/>
      <c r="I103" s="4"/>
      <c r="J103" s="4"/>
      <c r="K103" s="4"/>
      <c r="L103" s="4"/>
    </row>
    <row r="104" spans="1:16" ht="14.3" x14ac:dyDescent="0.2">
      <c r="A104" s="15">
        <v>120</v>
      </c>
      <c r="B104" s="2" t="s">
        <v>313</v>
      </c>
      <c r="F104" s="4" t="s">
        <v>125</v>
      </c>
      <c r="H104" s="4"/>
      <c r="I104" s="4"/>
      <c r="J104" s="4"/>
      <c r="K104" s="4"/>
      <c r="L104" s="4"/>
      <c r="P104" s="4">
        <v>23</v>
      </c>
    </row>
    <row r="105" spans="1:16" ht="25.85" x14ac:dyDescent="0.2">
      <c r="A105" s="15">
        <v>121</v>
      </c>
      <c r="B105" s="2" t="s">
        <v>314</v>
      </c>
      <c r="F105" s="4" t="s">
        <v>125</v>
      </c>
      <c r="H105" s="4"/>
      <c r="I105" s="4"/>
      <c r="J105" s="4"/>
      <c r="K105" s="4"/>
      <c r="L105" s="4"/>
    </row>
    <row r="106" spans="1:16" ht="14.3" x14ac:dyDescent="0.2">
      <c r="A106" s="15">
        <v>122</v>
      </c>
      <c r="B106" s="2" t="s">
        <v>315</v>
      </c>
      <c r="F106" s="4" t="s">
        <v>125</v>
      </c>
      <c r="H106" s="4"/>
      <c r="I106" s="4"/>
      <c r="J106" s="4"/>
      <c r="K106" s="4"/>
      <c r="L106" s="4"/>
    </row>
    <row r="107" spans="1:16" ht="14.3" x14ac:dyDescent="0.2">
      <c r="A107" s="15">
        <v>123</v>
      </c>
      <c r="B107" s="2" t="s">
        <v>316</v>
      </c>
      <c r="F107" s="4" t="s">
        <v>125</v>
      </c>
      <c r="H107" s="4"/>
      <c r="I107" s="4"/>
      <c r="J107" s="4"/>
      <c r="K107" s="4"/>
      <c r="L107" s="4"/>
    </row>
    <row r="108" spans="1:16" ht="25.85" x14ac:dyDescent="0.2">
      <c r="A108" s="15">
        <v>124</v>
      </c>
      <c r="B108" s="2" t="s">
        <v>317</v>
      </c>
      <c r="F108" s="4" t="s">
        <v>125</v>
      </c>
      <c r="H108" s="4"/>
      <c r="I108" s="4"/>
      <c r="J108" s="4"/>
      <c r="K108" s="4"/>
      <c r="L108" s="4"/>
    </row>
    <row r="109" spans="1:16" ht="25.85" x14ac:dyDescent="0.2">
      <c r="A109" s="15">
        <v>125</v>
      </c>
      <c r="B109" s="2" t="s">
        <v>319</v>
      </c>
      <c r="F109" s="4" t="s">
        <v>125</v>
      </c>
      <c r="H109" s="4"/>
      <c r="I109" s="4"/>
      <c r="J109" s="4"/>
      <c r="K109" s="4"/>
      <c r="L109" s="4"/>
    </row>
    <row r="110" spans="1:16" ht="25.85" x14ac:dyDescent="0.2">
      <c r="A110" s="15">
        <v>126</v>
      </c>
      <c r="B110" s="2" t="s">
        <v>318</v>
      </c>
      <c r="F110" s="4" t="s">
        <v>125</v>
      </c>
      <c r="H110" s="4"/>
      <c r="I110" s="4"/>
      <c r="J110" s="4"/>
      <c r="K110" s="4"/>
      <c r="L110" s="4"/>
    </row>
    <row r="111" spans="1:16" ht="25.85" x14ac:dyDescent="0.2">
      <c r="A111" s="15">
        <v>127</v>
      </c>
      <c r="B111" s="2" t="s">
        <v>320</v>
      </c>
      <c r="F111" s="4" t="s">
        <v>125</v>
      </c>
      <c r="H111" s="4"/>
      <c r="I111" s="4"/>
      <c r="J111" s="4"/>
      <c r="K111" s="4"/>
      <c r="L111" s="4"/>
      <c r="P111" s="4">
        <v>54</v>
      </c>
    </row>
    <row r="112" spans="1:16" ht="14.3" x14ac:dyDescent="0.2">
      <c r="A112" s="15">
        <v>128</v>
      </c>
      <c r="B112" s="2" t="s">
        <v>321</v>
      </c>
      <c r="F112" s="4" t="s">
        <v>125</v>
      </c>
      <c r="H112" s="4"/>
      <c r="I112" s="4"/>
      <c r="J112" s="4"/>
      <c r="K112" s="4"/>
      <c r="L112" s="4"/>
    </row>
    <row r="113" spans="1:16" ht="14.3" x14ac:dyDescent="0.2">
      <c r="A113" s="15">
        <v>129</v>
      </c>
      <c r="B113" s="2" t="s">
        <v>322</v>
      </c>
      <c r="F113" s="4" t="s">
        <v>125</v>
      </c>
      <c r="H113" s="4"/>
      <c r="I113" s="4"/>
      <c r="J113" s="4"/>
      <c r="K113" s="4"/>
      <c r="L113" s="4"/>
    </row>
    <row r="114" spans="1:16" ht="14.3" x14ac:dyDescent="0.2">
      <c r="A114" s="15">
        <v>130</v>
      </c>
      <c r="B114" s="2" t="s">
        <v>323</v>
      </c>
      <c r="F114" s="4" t="s">
        <v>125</v>
      </c>
      <c r="H114" s="4"/>
      <c r="I114" s="4"/>
      <c r="J114" s="4"/>
      <c r="K114" s="4"/>
      <c r="L114" s="4"/>
    </row>
    <row r="115" spans="1:16" ht="14.3" x14ac:dyDescent="0.2">
      <c r="A115" s="15">
        <v>131</v>
      </c>
      <c r="B115" s="2" t="s">
        <v>324</v>
      </c>
      <c r="F115" s="4" t="s">
        <v>125</v>
      </c>
      <c r="H115" s="4"/>
      <c r="I115" s="4"/>
      <c r="J115" s="4"/>
      <c r="K115" s="4"/>
      <c r="L115" s="4"/>
      <c r="P115" s="4">
        <v>16</v>
      </c>
    </row>
    <row r="116" spans="1:16" ht="25.85" x14ac:dyDescent="0.2">
      <c r="A116" s="15">
        <v>132</v>
      </c>
      <c r="B116" s="2" t="s">
        <v>325</v>
      </c>
      <c r="F116" s="4" t="s">
        <v>125</v>
      </c>
      <c r="H116" s="4"/>
      <c r="I116" s="4"/>
      <c r="J116" s="4"/>
      <c r="K116" s="4"/>
      <c r="L116" s="4"/>
    </row>
    <row r="117" spans="1:16" ht="14.3" x14ac:dyDescent="0.2">
      <c r="A117" s="15">
        <v>133</v>
      </c>
      <c r="B117" s="2" t="s">
        <v>326</v>
      </c>
      <c r="F117" s="4" t="s">
        <v>125</v>
      </c>
      <c r="H117" s="4"/>
      <c r="I117" s="4"/>
      <c r="J117" s="4"/>
      <c r="K117" s="4"/>
      <c r="L117" s="4"/>
    </row>
    <row r="118" spans="1:16" ht="14.3" x14ac:dyDescent="0.2">
      <c r="A118" s="15">
        <v>134</v>
      </c>
      <c r="B118" s="2" t="s">
        <v>327</v>
      </c>
      <c r="F118" s="4" t="s">
        <v>125</v>
      </c>
      <c r="H118" s="4"/>
      <c r="I118" s="4"/>
      <c r="J118" s="4"/>
      <c r="K118" s="4"/>
      <c r="L118" s="4"/>
    </row>
    <row r="119" spans="1:16" ht="14.3" x14ac:dyDescent="0.2">
      <c r="A119" s="15">
        <v>135</v>
      </c>
      <c r="B119" s="2" t="s">
        <v>328</v>
      </c>
      <c r="F119" s="4" t="s">
        <v>125</v>
      </c>
      <c r="H119" s="4"/>
      <c r="I119" s="4"/>
      <c r="J119" s="4"/>
      <c r="K119" s="4"/>
      <c r="L119" s="4"/>
    </row>
    <row r="120" spans="1:16" ht="25.85" x14ac:dyDescent="0.2">
      <c r="A120" s="15">
        <v>136</v>
      </c>
      <c r="B120" s="2" t="s">
        <v>329</v>
      </c>
      <c r="F120" s="4" t="s">
        <v>125</v>
      </c>
      <c r="H120" s="4"/>
      <c r="I120" s="4"/>
      <c r="J120" s="4"/>
      <c r="K120" s="4"/>
      <c r="L120" s="4"/>
      <c r="P120" s="4" t="s">
        <v>193</v>
      </c>
    </row>
    <row r="121" spans="1:16" ht="14.3" x14ac:dyDescent="0.2">
      <c r="A121" s="15">
        <v>137</v>
      </c>
      <c r="B121" s="2" t="s">
        <v>330</v>
      </c>
      <c r="F121" s="4" t="s">
        <v>125</v>
      </c>
      <c r="H121" s="4"/>
      <c r="I121" s="4"/>
      <c r="J121" s="4"/>
      <c r="K121" s="4"/>
      <c r="L121" s="4"/>
    </row>
    <row r="122" spans="1:16" ht="14.3" x14ac:dyDescent="0.2">
      <c r="A122" s="15">
        <v>138</v>
      </c>
      <c r="B122" s="2" t="s">
        <v>331</v>
      </c>
      <c r="F122" s="4" t="s">
        <v>125</v>
      </c>
      <c r="H122" s="4"/>
      <c r="I122" s="4"/>
      <c r="J122" s="4"/>
      <c r="K122" s="4"/>
      <c r="L122" s="4"/>
    </row>
    <row r="123" spans="1:16" ht="14.3" x14ac:dyDescent="0.2">
      <c r="A123" s="15">
        <v>139</v>
      </c>
      <c r="B123" s="2" t="s">
        <v>332</v>
      </c>
      <c r="F123" s="4" t="s">
        <v>125</v>
      </c>
      <c r="H123" s="4"/>
      <c r="I123" s="4"/>
      <c r="J123" s="4"/>
      <c r="K123" s="4"/>
      <c r="L123" s="4"/>
    </row>
    <row r="124" spans="1:16" ht="14.3" x14ac:dyDescent="0.2">
      <c r="A124" s="15">
        <v>140</v>
      </c>
      <c r="B124" s="2" t="s">
        <v>333</v>
      </c>
      <c r="F124" s="4" t="s">
        <v>125</v>
      </c>
      <c r="H124" s="4"/>
      <c r="I124" s="4"/>
      <c r="J124" s="4"/>
      <c r="K124" s="4"/>
      <c r="L124" s="4"/>
    </row>
    <row r="125" spans="1:16" ht="14.3" x14ac:dyDescent="0.2">
      <c r="A125" s="15">
        <v>141</v>
      </c>
      <c r="B125" s="2" t="s">
        <v>334</v>
      </c>
      <c r="F125" s="4" t="s">
        <v>125</v>
      </c>
      <c r="H125" s="4"/>
      <c r="I125" s="4"/>
      <c r="J125" s="4"/>
      <c r="K125" s="4"/>
      <c r="L125" s="4"/>
    </row>
    <row r="126" spans="1:16" ht="14.3" x14ac:dyDescent="0.2">
      <c r="A126" s="15">
        <v>142</v>
      </c>
      <c r="B126" s="2" t="s">
        <v>335</v>
      </c>
      <c r="F126" s="4" t="s">
        <v>125</v>
      </c>
      <c r="H126" s="4"/>
      <c r="I126" s="4"/>
      <c r="J126" s="4"/>
      <c r="K126" s="4"/>
      <c r="L126" s="4"/>
    </row>
    <row r="127" spans="1:16" ht="14.3" x14ac:dyDescent="0.2">
      <c r="A127" s="15">
        <v>143</v>
      </c>
      <c r="B127" s="2" t="s">
        <v>336</v>
      </c>
      <c r="F127" s="4" t="s">
        <v>125</v>
      </c>
      <c r="H127" s="4"/>
      <c r="I127" s="4"/>
      <c r="J127" s="4"/>
      <c r="K127" s="4"/>
      <c r="L127" s="4"/>
    </row>
    <row r="128" spans="1:16" ht="25.85" x14ac:dyDescent="0.2">
      <c r="A128" s="15">
        <v>144</v>
      </c>
      <c r="B128" s="2" t="s">
        <v>337</v>
      </c>
      <c r="F128" s="4" t="s">
        <v>125</v>
      </c>
      <c r="H128" s="4"/>
      <c r="I128" s="4"/>
      <c r="J128" s="4"/>
      <c r="K128" s="4"/>
      <c r="L128" s="4"/>
    </row>
    <row r="129" spans="1:19" ht="25.85" x14ac:dyDescent="0.2">
      <c r="A129" s="15">
        <v>145</v>
      </c>
      <c r="B129" s="2" t="s">
        <v>338</v>
      </c>
      <c r="F129" s="4" t="s">
        <v>125</v>
      </c>
      <c r="H129" s="4"/>
      <c r="I129" s="4"/>
      <c r="J129" s="4"/>
      <c r="K129" s="4"/>
      <c r="L129" s="4"/>
    </row>
    <row r="130" spans="1:19" ht="25.85" x14ac:dyDescent="0.2">
      <c r="A130" s="15">
        <v>146</v>
      </c>
      <c r="B130" s="2" t="s">
        <v>339</v>
      </c>
      <c r="F130" s="4" t="s">
        <v>125</v>
      </c>
      <c r="H130" s="4"/>
      <c r="I130" s="4"/>
      <c r="J130" s="4"/>
      <c r="K130" s="4"/>
      <c r="L130" s="4"/>
      <c r="P130" s="4">
        <v>25</v>
      </c>
    </row>
    <row r="131" spans="1:19" ht="14.3" x14ac:dyDescent="0.2">
      <c r="A131" s="15">
        <v>147</v>
      </c>
      <c r="B131" s="2" t="s">
        <v>340</v>
      </c>
      <c r="F131" s="4" t="s">
        <v>125</v>
      </c>
      <c r="H131" s="4"/>
      <c r="I131" s="4"/>
      <c r="J131" s="4"/>
      <c r="K131" s="4"/>
      <c r="L131" s="4"/>
    </row>
    <row r="132" spans="1:19" s="46" customFormat="1" ht="40.75" x14ac:dyDescent="0.25">
      <c r="A132" s="47">
        <v>1571</v>
      </c>
      <c r="B132" s="48" t="s">
        <v>126</v>
      </c>
      <c r="E132" s="48" t="s">
        <v>127</v>
      </c>
      <c r="F132" s="48" t="s">
        <v>128</v>
      </c>
      <c r="G132" s="46" t="s">
        <v>12</v>
      </c>
      <c r="H132" s="46" t="s">
        <v>83</v>
      </c>
      <c r="I132" s="46" t="s">
        <v>83</v>
      </c>
      <c r="J132" s="49"/>
      <c r="L132" s="49"/>
      <c r="N132" s="50"/>
      <c r="O132" s="49"/>
      <c r="P132" s="46" t="s">
        <v>210</v>
      </c>
      <c r="S132" s="47"/>
    </row>
    <row r="133" spans="1:19" s="46" customFormat="1" ht="27.2" x14ac:dyDescent="0.25">
      <c r="A133" s="47">
        <v>1572</v>
      </c>
      <c r="B133" s="48" t="s">
        <v>129</v>
      </c>
      <c r="E133" s="48" t="s">
        <v>130</v>
      </c>
      <c r="F133" s="48"/>
      <c r="J133" s="49"/>
      <c r="L133" s="49"/>
      <c r="M133" s="46" t="s">
        <v>131</v>
      </c>
      <c r="N133" s="50"/>
      <c r="O133" s="49"/>
      <c r="S133" s="47" t="s">
        <v>132</v>
      </c>
    </row>
    <row r="134" spans="1:19" s="46" customFormat="1" ht="27.2" x14ac:dyDescent="0.25">
      <c r="A134" s="47">
        <v>1573</v>
      </c>
      <c r="B134" s="48" t="s">
        <v>133</v>
      </c>
      <c r="E134" s="48"/>
      <c r="F134" s="48"/>
      <c r="J134" s="49"/>
      <c r="L134" s="49"/>
      <c r="M134" s="46" t="s">
        <v>131</v>
      </c>
      <c r="N134" s="50"/>
      <c r="O134" s="49"/>
      <c r="P134" s="46" t="s">
        <v>213</v>
      </c>
      <c r="S134" s="47">
        <v>38</v>
      </c>
    </row>
    <row r="135" spans="1:19" s="46" customFormat="1" ht="13.6" x14ac:dyDescent="0.25">
      <c r="A135" s="47">
        <v>1575</v>
      </c>
      <c r="B135" s="48" t="s">
        <v>134</v>
      </c>
      <c r="E135" s="48"/>
      <c r="F135" s="48"/>
      <c r="J135" s="49"/>
      <c r="L135" s="49"/>
      <c r="M135" s="46" t="s">
        <v>131</v>
      </c>
      <c r="N135" s="50"/>
      <c r="O135" s="49"/>
      <c r="P135" s="46" t="s">
        <v>215</v>
      </c>
      <c r="S135" s="47">
        <v>37</v>
      </c>
    </row>
    <row r="136" spans="1:19" s="46" customFormat="1" ht="13.6" x14ac:dyDescent="0.25">
      <c r="A136" s="47">
        <v>1576</v>
      </c>
      <c r="B136" s="48" t="s">
        <v>135</v>
      </c>
      <c r="E136" s="48"/>
      <c r="F136" s="48"/>
      <c r="J136" s="49"/>
      <c r="L136" s="49"/>
      <c r="M136" s="46" t="s">
        <v>131</v>
      </c>
      <c r="N136" s="50"/>
      <c r="O136" s="49"/>
      <c r="P136" s="46" t="s">
        <v>193</v>
      </c>
      <c r="S136" s="47">
        <v>36</v>
      </c>
    </row>
    <row r="137" spans="1:19" s="46" customFormat="1" ht="13.6" x14ac:dyDescent="0.25">
      <c r="A137" s="47">
        <v>1577</v>
      </c>
      <c r="B137" s="48" t="s">
        <v>136</v>
      </c>
      <c r="E137" s="48"/>
      <c r="F137" s="48"/>
      <c r="G137" s="46" t="s">
        <v>83</v>
      </c>
      <c r="H137" s="46" t="s">
        <v>114</v>
      </c>
      <c r="J137" s="49"/>
      <c r="L137" s="49"/>
      <c r="N137" s="50"/>
      <c r="O137" s="49"/>
      <c r="S137" s="47"/>
    </row>
    <row r="138" spans="1:19" s="51" customFormat="1" ht="13.6" x14ac:dyDescent="0.25">
      <c r="A138" s="21">
        <v>1578</v>
      </c>
      <c r="B138" s="52" t="s">
        <v>137</v>
      </c>
      <c r="E138" s="52"/>
      <c r="F138" s="52"/>
      <c r="G138" s="51" t="s">
        <v>12</v>
      </c>
      <c r="H138" s="51" t="s">
        <v>12</v>
      </c>
      <c r="S138" s="21"/>
    </row>
    <row r="139" spans="1:19" s="46" customFormat="1" ht="13.6" x14ac:dyDescent="0.25">
      <c r="A139" s="47">
        <v>1579</v>
      </c>
      <c r="B139" s="48" t="s">
        <v>138</v>
      </c>
      <c r="E139" s="48"/>
      <c r="F139" s="48"/>
      <c r="G139" s="46" t="s">
        <v>12</v>
      </c>
      <c r="H139" s="46" t="s">
        <v>83</v>
      </c>
      <c r="J139" s="49"/>
      <c r="L139" s="49"/>
      <c r="M139" s="46" t="s">
        <v>281</v>
      </c>
      <c r="N139" s="50"/>
      <c r="O139" s="49"/>
      <c r="S139" s="47"/>
    </row>
    <row r="140" spans="1:19" s="46" customFormat="1" ht="27.2" x14ac:dyDescent="0.25">
      <c r="A140" s="47">
        <v>1580</v>
      </c>
      <c r="B140" s="48" t="s">
        <v>139</v>
      </c>
      <c r="E140" s="48"/>
      <c r="F140" s="48" t="s">
        <v>140</v>
      </c>
      <c r="G140" s="46" t="s">
        <v>114</v>
      </c>
      <c r="H140" s="46" t="s">
        <v>83</v>
      </c>
      <c r="J140" s="49"/>
      <c r="L140" s="49"/>
      <c r="N140" s="50"/>
      <c r="O140" s="49"/>
      <c r="S140" s="47"/>
    </row>
    <row r="141" spans="1:19" s="46" customFormat="1" ht="27.2" x14ac:dyDescent="0.25">
      <c r="A141" s="47">
        <v>1581</v>
      </c>
      <c r="B141" s="48" t="s">
        <v>141</v>
      </c>
      <c r="E141" s="48"/>
      <c r="F141" s="48" t="s">
        <v>140</v>
      </c>
      <c r="J141" s="49"/>
      <c r="L141" s="49"/>
      <c r="M141" s="46" t="s">
        <v>131</v>
      </c>
      <c r="N141" s="50"/>
      <c r="O141" s="49"/>
      <c r="S141" s="47">
        <v>4</v>
      </c>
    </row>
    <row r="142" spans="1:19" s="46" customFormat="1" ht="27.2" x14ac:dyDescent="0.25">
      <c r="A142" s="47">
        <v>1582</v>
      </c>
      <c r="B142" s="48" t="s">
        <v>142</v>
      </c>
      <c r="E142" s="48"/>
      <c r="F142" s="48" t="s">
        <v>140</v>
      </c>
      <c r="G142" s="46" t="s">
        <v>114</v>
      </c>
      <c r="H142" s="46" t="s">
        <v>114</v>
      </c>
      <c r="J142" s="49"/>
      <c r="L142" s="49"/>
      <c r="N142" s="50"/>
      <c r="O142" s="49"/>
      <c r="S142" s="47"/>
    </row>
    <row r="143" spans="1:19" s="46" customFormat="1" ht="40.75" x14ac:dyDescent="0.25">
      <c r="A143" s="47">
        <v>1583</v>
      </c>
      <c r="B143" s="48" t="s">
        <v>143</v>
      </c>
      <c r="E143" s="48"/>
      <c r="F143" s="48" t="s">
        <v>128</v>
      </c>
      <c r="G143" s="46" t="s">
        <v>12</v>
      </c>
      <c r="H143" s="46" t="s">
        <v>83</v>
      </c>
      <c r="J143" s="49"/>
      <c r="L143" s="49"/>
      <c r="M143" s="46" t="s">
        <v>282</v>
      </c>
      <c r="N143" s="50"/>
      <c r="O143" s="49"/>
      <c r="P143" s="46">
        <v>6</v>
      </c>
      <c r="S143" s="47"/>
    </row>
    <row r="144" spans="1:19" s="46" customFormat="1" ht="27.2" x14ac:dyDescent="0.25">
      <c r="A144" s="47">
        <v>1584</v>
      </c>
      <c r="B144" s="48" t="s">
        <v>144</v>
      </c>
      <c r="E144" s="48"/>
      <c r="F144" s="48"/>
      <c r="G144" s="46" t="s">
        <v>12</v>
      </c>
      <c r="H144" s="46" t="s">
        <v>83</v>
      </c>
      <c r="J144" s="49"/>
      <c r="L144" s="49"/>
      <c r="N144" s="50"/>
      <c r="O144" s="49"/>
      <c r="P144" s="46">
        <v>56</v>
      </c>
      <c r="S144" s="47"/>
    </row>
    <row r="145" spans="1:19" s="46" customFormat="1" ht="40.75" x14ac:dyDescent="0.25">
      <c r="A145" s="47">
        <v>1586</v>
      </c>
      <c r="B145" s="48" t="s">
        <v>145</v>
      </c>
      <c r="E145" s="48"/>
      <c r="F145" s="48" t="s">
        <v>128</v>
      </c>
      <c r="G145" s="46" t="s">
        <v>114</v>
      </c>
      <c r="H145" s="46" t="s">
        <v>83</v>
      </c>
      <c r="J145" s="49"/>
      <c r="L145" s="49"/>
      <c r="N145" s="50"/>
      <c r="O145" s="49"/>
      <c r="P145" s="46" t="s">
        <v>132</v>
      </c>
      <c r="S145" s="47"/>
    </row>
    <row r="146" spans="1:19" s="46" customFormat="1" ht="67.95" x14ac:dyDescent="0.25">
      <c r="A146" s="47">
        <v>1587</v>
      </c>
      <c r="B146" s="48" t="s">
        <v>146</v>
      </c>
      <c r="E146" s="48" t="s">
        <v>147</v>
      </c>
      <c r="F146" s="48" t="s">
        <v>128</v>
      </c>
      <c r="G146" s="46" t="s">
        <v>280</v>
      </c>
      <c r="H146" s="46" t="s">
        <v>280</v>
      </c>
      <c r="J146" s="49"/>
      <c r="L146" s="49"/>
      <c r="N146" s="50"/>
      <c r="O146" s="49"/>
      <c r="S146" s="47">
        <v>20</v>
      </c>
    </row>
    <row r="147" spans="1:19" s="46" customFormat="1" ht="27.2" x14ac:dyDescent="0.25">
      <c r="A147" s="47">
        <v>1591</v>
      </c>
      <c r="B147" s="48" t="s">
        <v>148</v>
      </c>
      <c r="E147" s="48" t="s">
        <v>149</v>
      </c>
      <c r="F147" s="48" t="s">
        <v>140</v>
      </c>
      <c r="G147" s="46" t="s">
        <v>50</v>
      </c>
      <c r="H147" s="46" t="s">
        <v>83</v>
      </c>
      <c r="J147" s="49"/>
      <c r="L147" s="49"/>
      <c r="N147" s="50"/>
      <c r="O147" s="49"/>
      <c r="P147" s="46">
        <v>9</v>
      </c>
      <c r="S147" s="47"/>
    </row>
    <row r="148" spans="1:19" s="46" customFormat="1" ht="27.2" x14ac:dyDescent="0.25">
      <c r="A148" s="47">
        <v>1602</v>
      </c>
      <c r="B148" s="48" t="s">
        <v>150</v>
      </c>
      <c r="E148" s="48" t="s">
        <v>151</v>
      </c>
      <c r="F148" s="48" t="s">
        <v>152</v>
      </c>
      <c r="H148" s="46" t="s">
        <v>280</v>
      </c>
      <c r="J148" s="49"/>
      <c r="L148" s="49"/>
      <c r="N148" s="50"/>
      <c r="O148" s="49"/>
      <c r="S148" s="47">
        <v>26</v>
      </c>
    </row>
    <row r="149" spans="1:19" s="46" customFormat="1" ht="13.6" x14ac:dyDescent="0.25">
      <c r="A149" s="47">
        <v>1603</v>
      </c>
      <c r="B149" s="48" t="s">
        <v>153</v>
      </c>
      <c r="E149" s="48"/>
      <c r="F149" s="48"/>
      <c r="G149" s="46" t="s">
        <v>283</v>
      </c>
      <c r="H149" s="46" t="s">
        <v>83</v>
      </c>
      <c r="J149" s="49"/>
      <c r="L149" s="49"/>
      <c r="N149" s="50"/>
      <c r="O149" s="49"/>
      <c r="S149" s="47"/>
    </row>
    <row r="150" spans="1:19" s="46" customFormat="1" ht="40.75" x14ac:dyDescent="0.25">
      <c r="A150" s="47">
        <v>1604</v>
      </c>
      <c r="B150" s="48" t="s">
        <v>154</v>
      </c>
      <c r="E150" s="48" t="s">
        <v>127</v>
      </c>
      <c r="F150" s="48" t="s">
        <v>155</v>
      </c>
      <c r="G150" s="46" t="s">
        <v>50</v>
      </c>
      <c r="H150" s="46" t="s">
        <v>83</v>
      </c>
      <c r="J150" s="49"/>
      <c r="L150" s="49"/>
      <c r="N150" s="50"/>
      <c r="O150" s="49"/>
      <c r="P150" s="46" t="s">
        <v>232</v>
      </c>
      <c r="S150" s="47"/>
    </row>
    <row r="151" spans="1:19" s="46" customFormat="1" ht="13.6" x14ac:dyDescent="0.25">
      <c r="A151" s="47">
        <v>1607</v>
      </c>
      <c r="B151" s="48" t="s">
        <v>156</v>
      </c>
      <c r="E151" s="48"/>
      <c r="F151" s="48"/>
      <c r="G151" s="46" t="s">
        <v>114</v>
      </c>
      <c r="H151" s="46" t="s">
        <v>114</v>
      </c>
      <c r="J151" s="49"/>
      <c r="L151" s="49"/>
      <c r="N151" s="50"/>
      <c r="O151" s="49"/>
      <c r="S151" s="47"/>
    </row>
    <row r="152" spans="1:19" s="46" customFormat="1" ht="27.2" x14ac:dyDescent="0.25">
      <c r="A152" s="47">
        <v>1609</v>
      </c>
      <c r="B152" s="48" t="s">
        <v>157</v>
      </c>
      <c r="E152" s="48" t="s">
        <v>149</v>
      </c>
      <c r="F152" s="48" t="s">
        <v>158</v>
      </c>
      <c r="G152" s="46" t="s">
        <v>12</v>
      </c>
      <c r="H152" s="46" t="s">
        <v>83</v>
      </c>
      <c r="J152" s="49"/>
      <c r="L152" s="49"/>
      <c r="N152" s="50"/>
      <c r="O152" s="49"/>
      <c r="P152" s="46" t="s">
        <v>235</v>
      </c>
      <c r="S152" s="47"/>
    </row>
    <row r="153" spans="1:19" s="46" customFormat="1" ht="13.6" x14ac:dyDescent="0.25">
      <c r="A153" s="47">
        <v>1610</v>
      </c>
      <c r="B153" s="48" t="s">
        <v>159</v>
      </c>
      <c r="E153" s="48" t="s">
        <v>160</v>
      </c>
      <c r="F153" s="48"/>
      <c r="G153" s="46" t="s">
        <v>83</v>
      </c>
      <c r="H153" s="46" t="s">
        <v>83</v>
      </c>
      <c r="J153" s="49"/>
      <c r="L153" s="49"/>
      <c r="N153" s="50"/>
      <c r="O153" s="49"/>
      <c r="P153" s="46">
        <v>30</v>
      </c>
      <c r="S153" s="47"/>
    </row>
    <row r="154" spans="1:19" s="46" customFormat="1" ht="13.6" x14ac:dyDescent="0.25">
      <c r="A154" s="47">
        <v>1611</v>
      </c>
      <c r="B154" s="48" t="s">
        <v>161</v>
      </c>
      <c r="E154" s="48" t="s">
        <v>160</v>
      </c>
      <c r="F154" s="48"/>
      <c r="G154" s="46" t="s">
        <v>83</v>
      </c>
      <c r="H154" s="46" t="s">
        <v>83</v>
      </c>
      <c r="J154" s="49"/>
      <c r="L154" s="49"/>
      <c r="N154" s="50"/>
      <c r="O154" s="49"/>
      <c r="S154" s="47"/>
    </row>
    <row r="155" spans="1:19" s="46" customFormat="1" ht="13.6" x14ac:dyDescent="0.25">
      <c r="A155" s="47">
        <v>1614</v>
      </c>
      <c r="B155" s="48" t="s">
        <v>162</v>
      </c>
      <c r="E155" s="48" t="s">
        <v>160</v>
      </c>
      <c r="F155" s="48"/>
      <c r="G155" s="46" t="s">
        <v>83</v>
      </c>
      <c r="H155" s="46" t="s">
        <v>83</v>
      </c>
      <c r="J155" s="49"/>
      <c r="L155" s="49"/>
      <c r="N155" s="50"/>
      <c r="O155" s="49"/>
      <c r="P155" s="46">
        <v>29</v>
      </c>
      <c r="S155" s="47"/>
    </row>
    <row r="156" spans="1:19" s="46" customFormat="1" ht="13.6" x14ac:dyDescent="0.25">
      <c r="A156" s="47">
        <v>1615</v>
      </c>
      <c r="B156" s="48" t="s">
        <v>163</v>
      </c>
      <c r="E156" s="48" t="s">
        <v>160</v>
      </c>
      <c r="F156" s="48"/>
      <c r="G156" s="46" t="s">
        <v>12</v>
      </c>
      <c r="H156" s="46" t="s">
        <v>83</v>
      </c>
      <c r="J156" s="49"/>
      <c r="L156" s="49"/>
      <c r="N156" s="50"/>
      <c r="O156" s="49"/>
      <c r="S156" s="47"/>
    </row>
    <row r="157" spans="1:19" s="46" customFormat="1" ht="13.6" x14ac:dyDescent="0.25">
      <c r="A157" s="47">
        <v>1616</v>
      </c>
      <c r="B157" s="48" t="s">
        <v>164</v>
      </c>
      <c r="E157" s="48" t="s">
        <v>160</v>
      </c>
      <c r="F157" s="48"/>
      <c r="G157" s="46" t="s">
        <v>12</v>
      </c>
      <c r="H157" s="46" t="s">
        <v>83</v>
      </c>
      <c r="J157" s="49"/>
      <c r="L157" s="49"/>
      <c r="N157" s="50"/>
      <c r="O157" s="49"/>
      <c r="P157" s="46">
        <v>37</v>
      </c>
      <c r="S157" s="47"/>
    </row>
    <row r="158" spans="1:19" s="46" customFormat="1" ht="13.6" x14ac:dyDescent="0.25">
      <c r="A158" s="47">
        <v>1617</v>
      </c>
      <c r="B158" s="48" t="s">
        <v>165</v>
      </c>
      <c r="E158" s="48" t="s">
        <v>160</v>
      </c>
      <c r="F158" s="48"/>
      <c r="G158" s="46" t="s">
        <v>12</v>
      </c>
      <c r="H158" s="46" t="s">
        <v>83</v>
      </c>
      <c r="J158" s="49"/>
      <c r="L158" s="49"/>
      <c r="N158" s="50"/>
      <c r="O158" s="49"/>
      <c r="P158" s="46">
        <v>28</v>
      </c>
      <c r="S158" s="47"/>
    </row>
    <row r="159" spans="1:19" s="46" customFormat="1" ht="13.6" x14ac:dyDescent="0.25">
      <c r="A159" s="47">
        <v>1618</v>
      </c>
      <c r="B159" s="48" t="s">
        <v>166</v>
      </c>
      <c r="E159" s="48" t="s">
        <v>160</v>
      </c>
      <c r="F159" s="48"/>
      <c r="G159" s="46" t="s">
        <v>12</v>
      </c>
      <c r="H159" s="46" t="s">
        <v>114</v>
      </c>
      <c r="J159" s="49"/>
      <c r="L159" s="49"/>
      <c r="N159" s="50"/>
      <c r="O159" s="49"/>
      <c r="S159" s="47"/>
    </row>
    <row r="160" spans="1:19" s="46" customFormat="1" ht="27.2" x14ac:dyDescent="0.25">
      <c r="A160" s="47">
        <v>1619</v>
      </c>
      <c r="B160" s="48" t="s">
        <v>167</v>
      </c>
      <c r="E160" s="48" t="s">
        <v>160</v>
      </c>
      <c r="F160" s="48"/>
      <c r="G160" s="46" t="s">
        <v>12</v>
      </c>
      <c r="H160" s="46" t="s">
        <v>83</v>
      </c>
      <c r="J160" s="49"/>
      <c r="L160" s="49"/>
      <c r="N160" s="50"/>
      <c r="O160" s="49"/>
      <c r="P160" s="46" t="s">
        <v>245</v>
      </c>
      <c r="S160" s="47"/>
    </row>
    <row r="161" spans="1:19" s="46" customFormat="1" ht="13.6" x14ac:dyDescent="0.25">
      <c r="A161" s="47">
        <v>1620</v>
      </c>
      <c r="B161" s="48" t="s">
        <v>168</v>
      </c>
      <c r="E161" s="48" t="s">
        <v>160</v>
      </c>
      <c r="F161" s="48"/>
      <c r="J161" s="49"/>
      <c r="L161" s="49"/>
      <c r="M161" s="46" t="s">
        <v>131</v>
      </c>
      <c r="N161" s="50"/>
      <c r="O161" s="49"/>
      <c r="S161" s="47">
        <v>23</v>
      </c>
    </row>
    <row r="162" spans="1:19" s="46" customFormat="1" ht="27.2" x14ac:dyDescent="0.25">
      <c r="A162" s="47">
        <v>1621</v>
      </c>
      <c r="B162" s="48" t="s">
        <v>169</v>
      </c>
      <c r="E162" s="48" t="s">
        <v>160</v>
      </c>
      <c r="F162" s="48"/>
      <c r="G162" s="46" t="s">
        <v>12</v>
      </c>
      <c r="H162" s="46" t="s">
        <v>83</v>
      </c>
      <c r="J162" s="49"/>
      <c r="L162" s="49"/>
      <c r="N162" s="50"/>
      <c r="O162" s="49"/>
      <c r="S162" s="47"/>
    </row>
    <row r="163" spans="1:19" s="46" customFormat="1" ht="13.6" x14ac:dyDescent="0.25">
      <c r="A163" s="47">
        <v>1622</v>
      </c>
      <c r="B163" s="48" t="s">
        <v>170</v>
      </c>
      <c r="E163" s="48" t="s">
        <v>160</v>
      </c>
      <c r="F163" s="48"/>
      <c r="G163" s="46" t="s">
        <v>12</v>
      </c>
      <c r="H163" s="46" t="s">
        <v>83</v>
      </c>
      <c r="J163" s="49"/>
      <c r="L163" s="49"/>
      <c r="N163" s="50"/>
      <c r="O163" s="49"/>
      <c r="S163" s="47"/>
    </row>
    <row r="164" spans="1:19" s="46" customFormat="1" ht="27.2" x14ac:dyDescent="0.25">
      <c r="A164" s="47">
        <v>1624</v>
      </c>
      <c r="B164" s="48" t="s">
        <v>171</v>
      </c>
      <c r="E164" s="48" t="s">
        <v>149</v>
      </c>
      <c r="F164" s="48"/>
      <c r="G164" s="46" t="s">
        <v>12</v>
      </c>
      <c r="H164" s="46" t="s">
        <v>83</v>
      </c>
      <c r="J164" s="49"/>
      <c r="L164" s="49"/>
      <c r="N164" s="50"/>
      <c r="O164" s="49"/>
      <c r="S164" s="47"/>
    </row>
    <row r="165" spans="1:19" s="46" customFormat="1" ht="27.2" x14ac:dyDescent="0.25">
      <c r="A165" s="47">
        <v>1625</v>
      </c>
      <c r="B165" s="48" t="s">
        <v>172</v>
      </c>
      <c r="E165" s="48" t="s">
        <v>173</v>
      </c>
      <c r="F165" s="48"/>
      <c r="G165" s="46" t="s">
        <v>50</v>
      </c>
      <c r="H165" s="46" t="s">
        <v>83</v>
      </c>
      <c r="J165" s="49"/>
      <c r="L165" s="49"/>
      <c r="N165" s="50"/>
      <c r="O165" s="49"/>
      <c r="S165" s="47"/>
    </row>
    <row r="166" spans="1:19" s="46" customFormat="1" ht="40.75" x14ac:dyDescent="0.25">
      <c r="A166" s="47">
        <v>1626</v>
      </c>
      <c r="B166" s="48" t="s">
        <v>174</v>
      </c>
      <c r="E166" s="48" t="s">
        <v>175</v>
      </c>
      <c r="F166" s="48"/>
      <c r="G166" s="46" t="s">
        <v>50</v>
      </c>
      <c r="H166" s="46" t="s">
        <v>83</v>
      </c>
      <c r="J166" s="49"/>
      <c r="L166" s="49"/>
      <c r="N166" s="50"/>
      <c r="O166" s="49"/>
      <c r="S166" s="47"/>
    </row>
    <row r="167" spans="1:19" s="46" customFormat="1" ht="81.55" x14ac:dyDescent="0.25">
      <c r="A167" s="47">
        <v>1632</v>
      </c>
      <c r="B167" s="48" t="s">
        <v>176</v>
      </c>
      <c r="E167" s="48" t="s">
        <v>177</v>
      </c>
      <c r="F167" s="48"/>
      <c r="G167" s="46" t="s">
        <v>12</v>
      </c>
      <c r="H167" s="46" t="s">
        <v>83</v>
      </c>
      <c r="J167" s="49"/>
      <c r="L167" s="49"/>
      <c r="N167" s="50"/>
      <c r="O167" s="49"/>
      <c r="S167" s="47"/>
    </row>
    <row r="168" spans="1:19" s="46" customFormat="1" ht="13.6" x14ac:dyDescent="0.25">
      <c r="A168" s="47">
        <v>1633</v>
      </c>
      <c r="B168" s="48" t="s">
        <v>178</v>
      </c>
      <c r="E168" s="48" t="s">
        <v>179</v>
      </c>
      <c r="F168" s="48"/>
      <c r="J168" s="49"/>
      <c r="L168" s="49"/>
      <c r="M168" s="46" t="s">
        <v>131</v>
      </c>
      <c r="N168" s="50"/>
      <c r="O168" s="49"/>
      <c r="S168" s="47">
        <v>54</v>
      </c>
    </row>
    <row r="169" spans="1:19" s="46" customFormat="1" ht="13.6" x14ac:dyDescent="0.25">
      <c r="A169" s="47">
        <v>1634</v>
      </c>
      <c r="B169" s="48" t="s">
        <v>180</v>
      </c>
      <c r="E169" s="48" t="s">
        <v>179</v>
      </c>
      <c r="F169" s="48"/>
      <c r="G169" s="46" t="s">
        <v>114</v>
      </c>
      <c r="H169" s="46" t="s">
        <v>83</v>
      </c>
      <c r="J169" s="49"/>
      <c r="L169" s="49"/>
      <c r="N169" s="50"/>
      <c r="O169" s="49"/>
      <c r="P169" s="46">
        <v>36</v>
      </c>
      <c r="S169" s="47"/>
    </row>
    <row r="170" spans="1:19" s="46" customFormat="1" ht="40.75" x14ac:dyDescent="0.25">
      <c r="A170" s="47">
        <v>1639</v>
      </c>
      <c r="B170" s="48" t="s">
        <v>181</v>
      </c>
      <c r="E170" s="48" t="s">
        <v>182</v>
      </c>
      <c r="F170" s="48"/>
      <c r="G170" s="46" t="s">
        <v>83</v>
      </c>
      <c r="H170" s="46" t="s">
        <v>114</v>
      </c>
      <c r="J170" s="49"/>
      <c r="L170" s="49"/>
      <c r="N170" s="50"/>
      <c r="O170" s="49"/>
      <c r="P170" s="46">
        <v>8</v>
      </c>
      <c r="S170" s="47"/>
    </row>
    <row r="171" spans="1:19" s="46" customFormat="1" ht="40.75" x14ac:dyDescent="0.25">
      <c r="A171" s="47">
        <v>1670</v>
      </c>
      <c r="B171" s="48" t="s">
        <v>183</v>
      </c>
      <c r="E171" s="48" t="s">
        <v>184</v>
      </c>
      <c r="F171" s="48"/>
      <c r="G171" s="46" t="s">
        <v>12</v>
      </c>
      <c r="H171" s="46" t="s">
        <v>83</v>
      </c>
      <c r="J171" s="49"/>
      <c r="L171" s="49"/>
      <c r="N171" s="50"/>
      <c r="O171" s="49"/>
      <c r="S171" s="47"/>
    </row>
    <row r="172" spans="1:19" s="46" customFormat="1" ht="27.2" x14ac:dyDescent="0.25">
      <c r="A172" s="47">
        <v>1682</v>
      </c>
      <c r="B172" s="48" t="s">
        <v>185</v>
      </c>
      <c r="E172" s="48" t="s">
        <v>186</v>
      </c>
      <c r="F172" s="48" t="s">
        <v>187</v>
      </c>
      <c r="G172" s="46" t="s">
        <v>50</v>
      </c>
      <c r="J172" s="49"/>
      <c r="L172" s="49"/>
      <c r="M172" s="46" t="s">
        <v>131</v>
      </c>
      <c r="N172" s="50"/>
      <c r="O172" s="49"/>
      <c r="S172" s="47">
        <v>16</v>
      </c>
    </row>
    <row r="173" spans="1:19" s="46" customFormat="1" ht="27.2" x14ac:dyDescent="0.25">
      <c r="A173" s="47">
        <v>1787</v>
      </c>
      <c r="B173" s="48" t="s">
        <v>188</v>
      </c>
      <c r="E173" s="48" t="s">
        <v>151</v>
      </c>
      <c r="F173" s="48"/>
      <c r="G173" s="46" t="s">
        <v>83</v>
      </c>
      <c r="H173" s="46" t="s">
        <v>83</v>
      </c>
      <c r="J173" s="49"/>
      <c r="L173" s="49"/>
      <c r="N173" s="50"/>
      <c r="O173" s="49"/>
      <c r="S173" s="47"/>
    </row>
    <row r="174" spans="1:19" s="46" customFormat="1" ht="27.2" x14ac:dyDescent="0.25">
      <c r="A174" s="47">
        <v>1820</v>
      </c>
      <c r="B174" s="48" t="s">
        <v>189</v>
      </c>
      <c r="E174" s="48" t="s">
        <v>173</v>
      </c>
      <c r="F174" s="48"/>
      <c r="G174" s="46" t="s">
        <v>50</v>
      </c>
      <c r="H174" s="46" t="s">
        <v>83</v>
      </c>
      <c r="J174" s="49"/>
      <c r="L174" s="49"/>
      <c r="N174" s="50"/>
      <c r="O174" s="49"/>
      <c r="P174" s="46" t="s">
        <v>264</v>
      </c>
      <c r="S174" s="47"/>
    </row>
    <row r="175" spans="1:19" s="46" customFormat="1" ht="27.2" x14ac:dyDescent="0.25">
      <c r="A175" s="47">
        <v>1822</v>
      </c>
      <c r="B175" s="48" t="s">
        <v>190</v>
      </c>
      <c r="E175" s="48" t="s">
        <v>179</v>
      </c>
      <c r="F175" s="48"/>
      <c r="G175" s="46" t="s">
        <v>83</v>
      </c>
      <c r="H175" s="46" t="s">
        <v>83</v>
      </c>
      <c r="J175" s="49"/>
      <c r="L175" s="49"/>
      <c r="N175" s="50"/>
      <c r="O175" s="49"/>
      <c r="S175" s="47"/>
    </row>
    <row r="176" spans="1:19" s="46" customFormat="1" ht="27.2" x14ac:dyDescent="0.25">
      <c r="A176" s="47">
        <v>1829</v>
      </c>
      <c r="B176" s="48" t="s">
        <v>191</v>
      </c>
      <c r="E176" s="48" t="s">
        <v>179</v>
      </c>
      <c r="F176" s="48"/>
      <c r="G176" s="46" t="s">
        <v>50</v>
      </c>
      <c r="H176" s="46" t="s">
        <v>83</v>
      </c>
      <c r="J176" s="49"/>
      <c r="L176" s="49"/>
      <c r="N176" s="50"/>
      <c r="O176" s="49"/>
      <c r="S176" s="47"/>
    </row>
    <row r="177" spans="1:19" s="46" customFormat="1" ht="27.2" x14ac:dyDescent="0.25">
      <c r="A177" s="47">
        <v>1830</v>
      </c>
      <c r="B177" s="48" t="s">
        <v>192</v>
      </c>
      <c r="E177" s="48" t="s">
        <v>149</v>
      </c>
      <c r="F177" s="48"/>
      <c r="G177" s="46" t="s">
        <v>12</v>
      </c>
      <c r="J177" s="49"/>
      <c r="L177" s="49"/>
      <c r="M177" s="46" t="s">
        <v>131</v>
      </c>
      <c r="N177" s="50"/>
      <c r="O177" s="49"/>
      <c r="P177" s="46">
        <v>7</v>
      </c>
      <c r="S177" s="47" t="s">
        <v>193</v>
      </c>
    </row>
    <row r="178" spans="1:19" s="46" customFormat="1" ht="27.2" x14ac:dyDescent="0.25">
      <c r="A178" s="47">
        <v>1831</v>
      </c>
      <c r="B178" s="48" t="s">
        <v>194</v>
      </c>
      <c r="E178" s="48" t="s">
        <v>149</v>
      </c>
      <c r="F178" s="48"/>
      <c r="G178" s="46" t="s">
        <v>50</v>
      </c>
      <c r="H178" s="46" t="s">
        <v>83</v>
      </c>
      <c r="J178" s="49"/>
      <c r="L178" s="49"/>
      <c r="N178" s="50"/>
      <c r="O178" s="49"/>
      <c r="S178" s="47"/>
    </row>
    <row r="179" spans="1:19" s="46" customFormat="1" ht="27.2" x14ac:dyDescent="0.25">
      <c r="A179" s="47">
        <v>1894</v>
      </c>
      <c r="B179" s="48" t="s">
        <v>195</v>
      </c>
      <c r="E179" s="48" t="s">
        <v>149</v>
      </c>
      <c r="F179" s="48" t="s">
        <v>196</v>
      </c>
      <c r="G179" s="46" t="s">
        <v>50</v>
      </c>
      <c r="H179" s="46" t="s">
        <v>83</v>
      </c>
      <c r="J179" s="49"/>
      <c r="L179" s="49"/>
      <c r="N179" s="50"/>
      <c r="O179" s="49"/>
      <c r="S179" s="47"/>
    </row>
    <row r="180" spans="1:19" s="46" customFormat="1" ht="27.2" x14ac:dyDescent="0.25">
      <c r="A180" s="47">
        <v>1895</v>
      </c>
      <c r="B180" s="48" t="s">
        <v>197</v>
      </c>
      <c r="E180" s="48" t="s">
        <v>198</v>
      </c>
      <c r="F180" s="48" t="s">
        <v>196</v>
      </c>
      <c r="G180" s="46" t="s">
        <v>50</v>
      </c>
      <c r="H180" s="46" t="s">
        <v>83</v>
      </c>
      <c r="J180" s="49"/>
      <c r="L180" s="49"/>
      <c r="N180" s="50"/>
      <c r="O180" s="49"/>
      <c r="S180" s="47"/>
    </row>
    <row r="181" spans="1:19" s="46" customFormat="1" ht="13.6" x14ac:dyDescent="0.25">
      <c r="A181" s="47">
        <v>1896</v>
      </c>
      <c r="B181" s="48" t="s">
        <v>199</v>
      </c>
      <c r="E181" s="48" t="s">
        <v>160</v>
      </c>
      <c r="F181" s="48" t="s">
        <v>196</v>
      </c>
      <c r="G181" s="46" t="s">
        <v>50</v>
      </c>
      <c r="H181" s="46" t="s">
        <v>83</v>
      </c>
      <c r="J181" s="49"/>
      <c r="L181" s="49"/>
      <c r="N181" s="50"/>
      <c r="O181" s="49"/>
      <c r="S181" s="47"/>
    </row>
    <row r="182" spans="1:19" s="46" customFormat="1" ht="13.6" x14ac:dyDescent="0.25">
      <c r="A182" s="47">
        <v>1897</v>
      </c>
      <c r="B182" s="48" t="s">
        <v>200</v>
      </c>
      <c r="E182" s="48" t="s">
        <v>179</v>
      </c>
      <c r="F182" s="48" t="s">
        <v>196</v>
      </c>
      <c r="G182" s="46" t="s">
        <v>50</v>
      </c>
      <c r="H182" s="46" t="s">
        <v>83</v>
      </c>
      <c r="J182" s="49"/>
      <c r="L182" s="49"/>
      <c r="N182" s="50"/>
      <c r="O182" s="49"/>
      <c r="S182" s="47"/>
    </row>
    <row r="183" spans="1:19" s="51" customFormat="1" ht="13.6" x14ac:dyDescent="0.25">
      <c r="A183" s="21">
        <v>1936</v>
      </c>
      <c r="B183" s="52" t="s">
        <v>201</v>
      </c>
      <c r="E183" s="52"/>
      <c r="F183" s="52" t="s">
        <v>196</v>
      </c>
      <c r="G183" s="51" t="s">
        <v>12</v>
      </c>
      <c r="H183" s="51" t="s">
        <v>12</v>
      </c>
      <c r="S183" s="21"/>
    </row>
    <row r="184" spans="1:19" s="46" customFormat="1" ht="13.6" x14ac:dyDescent="0.25">
      <c r="A184" s="47">
        <v>1945</v>
      </c>
      <c r="B184" s="48" t="s">
        <v>202</v>
      </c>
      <c r="E184" s="48"/>
      <c r="F184" s="48"/>
      <c r="G184" s="46" t="s">
        <v>50</v>
      </c>
      <c r="H184" s="46" t="s">
        <v>83</v>
      </c>
      <c r="J184" s="49"/>
      <c r="L184" s="49"/>
      <c r="N184" s="50"/>
      <c r="O184" s="49"/>
      <c r="S184" s="47"/>
    </row>
    <row r="185" spans="1:19" s="46" customFormat="1" ht="27.2" x14ac:dyDescent="0.25">
      <c r="A185" s="47">
        <v>1946</v>
      </c>
      <c r="B185" s="48" t="s">
        <v>203</v>
      </c>
      <c r="E185" s="48"/>
      <c r="F185" s="48"/>
      <c r="G185" s="46" t="s">
        <v>12</v>
      </c>
      <c r="H185" s="46" t="s">
        <v>83</v>
      </c>
      <c r="J185" s="49"/>
      <c r="L185" s="49"/>
      <c r="N185" s="50"/>
      <c r="O185" s="49"/>
      <c r="S185" s="47"/>
    </row>
    <row r="186" spans="1:19" s="46" customFormat="1" ht="54.35" x14ac:dyDescent="0.25">
      <c r="A186" s="47">
        <v>2025</v>
      </c>
      <c r="B186" s="48" t="s">
        <v>204</v>
      </c>
      <c r="E186" s="48"/>
      <c r="F186" s="48" t="s">
        <v>205</v>
      </c>
      <c r="G186" s="46" t="s">
        <v>83</v>
      </c>
      <c r="H186" s="46" t="s">
        <v>114</v>
      </c>
      <c r="J186" s="49"/>
      <c r="L186" s="49"/>
      <c r="N186" s="50"/>
      <c r="O186" s="49"/>
      <c r="S186" s="47"/>
    </row>
    <row r="187" spans="1:19" s="46" customFormat="1" ht="27.2" x14ac:dyDescent="0.25">
      <c r="A187" s="47">
        <v>2109</v>
      </c>
      <c r="B187" s="48" t="s">
        <v>206</v>
      </c>
      <c r="E187" s="48"/>
      <c r="F187" s="48" t="s">
        <v>207</v>
      </c>
      <c r="G187" s="46" t="s">
        <v>83</v>
      </c>
      <c r="J187" s="49"/>
      <c r="L187" s="49"/>
      <c r="M187" s="46" t="s">
        <v>131</v>
      </c>
      <c r="N187" s="50"/>
      <c r="O187" s="49"/>
      <c r="S187" s="47">
        <v>25</v>
      </c>
    </row>
    <row r="188" spans="1:19" s="46" customFormat="1" ht="27.2" x14ac:dyDescent="0.25">
      <c r="A188" s="47">
        <v>2110</v>
      </c>
      <c r="B188" s="48" t="s">
        <v>208</v>
      </c>
      <c r="E188" s="48"/>
      <c r="F188" s="48" t="s">
        <v>207</v>
      </c>
      <c r="G188" s="46" t="s">
        <v>83</v>
      </c>
      <c r="H188" s="46" t="s">
        <v>83</v>
      </c>
      <c r="J188" s="49"/>
      <c r="L188" s="49"/>
      <c r="N188" s="50"/>
      <c r="O188" s="49"/>
      <c r="S188" s="47"/>
    </row>
    <row r="189" spans="1:19" s="46" customFormat="1" ht="13.6" x14ac:dyDescent="0.25">
      <c r="A189" s="47">
        <v>2111</v>
      </c>
      <c r="B189" s="48" t="s">
        <v>209</v>
      </c>
      <c r="E189" s="48"/>
      <c r="F189" s="48" t="s">
        <v>207</v>
      </c>
      <c r="J189" s="49"/>
      <c r="L189" s="49"/>
      <c r="M189" s="46" t="s">
        <v>131</v>
      </c>
      <c r="N189" s="50"/>
      <c r="O189" s="49"/>
      <c r="S189" s="47" t="s">
        <v>210</v>
      </c>
    </row>
    <row r="190" spans="1:19" s="46" customFormat="1" ht="13.6" x14ac:dyDescent="0.25">
      <c r="A190" s="47">
        <v>2112</v>
      </c>
      <c r="B190" s="48" t="s">
        <v>211</v>
      </c>
      <c r="E190" s="48"/>
      <c r="F190" s="48" t="s">
        <v>207</v>
      </c>
      <c r="G190" s="46" t="s">
        <v>50</v>
      </c>
      <c r="H190" s="46" t="s">
        <v>83</v>
      </c>
      <c r="J190" s="49"/>
      <c r="L190" s="49"/>
      <c r="N190" s="50"/>
      <c r="O190" s="49"/>
      <c r="S190" s="47"/>
    </row>
    <row r="191" spans="1:19" s="46" customFormat="1" ht="13.6" x14ac:dyDescent="0.25">
      <c r="A191" s="47">
        <v>2113</v>
      </c>
      <c r="B191" s="48" t="s">
        <v>212</v>
      </c>
      <c r="E191" s="48"/>
      <c r="F191" s="48" t="s">
        <v>207</v>
      </c>
      <c r="J191" s="49"/>
      <c r="L191" s="49"/>
      <c r="M191" s="46" t="s">
        <v>131</v>
      </c>
      <c r="N191" s="50"/>
      <c r="O191" s="49"/>
      <c r="S191" s="47" t="s">
        <v>213</v>
      </c>
    </row>
    <row r="192" spans="1:19" s="46" customFormat="1" ht="27.2" x14ac:dyDescent="0.25">
      <c r="A192" s="47">
        <v>2116</v>
      </c>
      <c r="B192" s="48" t="s">
        <v>214</v>
      </c>
      <c r="E192" s="48"/>
      <c r="F192" s="48" t="s">
        <v>207</v>
      </c>
      <c r="J192" s="49"/>
      <c r="L192" s="49"/>
      <c r="M192" s="46" t="s">
        <v>131</v>
      </c>
      <c r="N192" s="50"/>
      <c r="O192" s="49"/>
      <c r="S192" s="47" t="s">
        <v>215</v>
      </c>
    </row>
    <row r="193" spans="1:19" s="46" customFormat="1" ht="13.6" x14ac:dyDescent="0.25">
      <c r="A193" s="47">
        <v>2126</v>
      </c>
      <c r="B193" s="48" t="s">
        <v>216</v>
      </c>
      <c r="E193" s="48" t="s">
        <v>179</v>
      </c>
      <c r="F193" s="48"/>
      <c r="J193" s="49"/>
      <c r="L193" s="49"/>
      <c r="M193" s="46" t="s">
        <v>131</v>
      </c>
      <c r="N193" s="50"/>
      <c r="O193" s="49"/>
      <c r="S193" s="47" t="s">
        <v>193</v>
      </c>
    </row>
    <row r="194" spans="1:19" s="46" customFormat="1" ht="27.2" x14ac:dyDescent="0.25">
      <c r="A194" s="47">
        <v>2127</v>
      </c>
      <c r="B194" s="48" t="s">
        <v>217</v>
      </c>
      <c r="E194" s="48" t="s">
        <v>198</v>
      </c>
      <c r="F194" s="48"/>
      <c r="G194" s="46" t="s">
        <v>83</v>
      </c>
      <c r="H194" s="46" t="s">
        <v>83</v>
      </c>
      <c r="J194" s="49"/>
      <c r="L194" s="49"/>
      <c r="N194" s="50"/>
      <c r="O194" s="49"/>
      <c r="S194" s="47"/>
    </row>
    <row r="195" spans="1:19" s="46" customFormat="1" ht="54.35" x14ac:dyDescent="0.25">
      <c r="A195" s="47">
        <v>2266</v>
      </c>
      <c r="B195" s="48" t="s">
        <v>218</v>
      </c>
      <c r="E195" s="48" t="s">
        <v>179</v>
      </c>
      <c r="F195" s="48" t="s">
        <v>205</v>
      </c>
      <c r="G195" s="46" t="s">
        <v>50</v>
      </c>
      <c r="H195" s="46" t="s">
        <v>83</v>
      </c>
      <c r="J195" s="49"/>
      <c r="L195" s="49"/>
      <c r="N195" s="50"/>
      <c r="O195" s="49"/>
      <c r="S195" s="47"/>
    </row>
    <row r="196" spans="1:19" s="46" customFormat="1" ht="54.35" x14ac:dyDescent="0.25">
      <c r="A196" s="47">
        <v>2267</v>
      </c>
      <c r="B196" s="48" t="s">
        <v>219</v>
      </c>
      <c r="E196" s="48" t="s">
        <v>127</v>
      </c>
      <c r="F196" s="48" t="s">
        <v>205</v>
      </c>
      <c r="G196" s="46" t="s">
        <v>83</v>
      </c>
      <c r="H196" s="46" t="s">
        <v>83</v>
      </c>
      <c r="J196" s="49"/>
      <c r="L196" s="49"/>
      <c r="N196" s="50"/>
      <c r="O196" s="49"/>
      <c r="S196" s="47"/>
    </row>
    <row r="197" spans="1:19" s="46" customFormat="1" ht="54.35" x14ac:dyDescent="0.25">
      <c r="A197" s="47">
        <v>2268</v>
      </c>
      <c r="B197" s="48" t="s">
        <v>220</v>
      </c>
      <c r="E197" s="48" t="s">
        <v>160</v>
      </c>
      <c r="F197" s="48" t="s">
        <v>205</v>
      </c>
      <c r="G197" s="46" t="s">
        <v>83</v>
      </c>
      <c r="H197" s="46" t="s">
        <v>83</v>
      </c>
      <c r="J197" s="49"/>
      <c r="L197" s="49"/>
      <c r="N197" s="50"/>
      <c r="O197" s="49"/>
      <c r="S197" s="47"/>
    </row>
    <row r="198" spans="1:19" s="46" customFormat="1" ht="13.6" x14ac:dyDescent="0.25">
      <c r="A198" s="47">
        <v>2270</v>
      </c>
      <c r="B198" s="48" t="s">
        <v>221</v>
      </c>
      <c r="E198" s="48" t="s">
        <v>151</v>
      </c>
      <c r="F198" s="48"/>
      <c r="G198" s="46" t="s">
        <v>50</v>
      </c>
      <c r="H198" s="46" t="s">
        <v>83</v>
      </c>
      <c r="J198" s="49"/>
      <c r="L198" s="49"/>
      <c r="N198" s="50"/>
      <c r="O198" s="49"/>
      <c r="S198" s="47"/>
    </row>
    <row r="199" spans="1:19" s="46" customFormat="1" ht="13.6" x14ac:dyDescent="0.25">
      <c r="A199" s="47">
        <v>2412</v>
      </c>
      <c r="B199" s="48" t="s">
        <v>222</v>
      </c>
      <c r="E199" s="48"/>
      <c r="F199" s="48" t="s">
        <v>223</v>
      </c>
      <c r="G199" s="46" t="s">
        <v>50</v>
      </c>
      <c r="H199" s="46" t="s">
        <v>50</v>
      </c>
      <c r="J199" s="49"/>
      <c r="L199" s="49"/>
      <c r="N199" s="50"/>
      <c r="O199" s="49"/>
      <c r="S199" s="47"/>
    </row>
    <row r="200" spans="1:19" s="46" customFormat="1" ht="13.6" x14ac:dyDescent="0.25">
      <c r="A200" s="47">
        <v>2413</v>
      </c>
      <c r="B200" s="48" t="s">
        <v>224</v>
      </c>
      <c r="E200" s="48"/>
      <c r="F200" s="48" t="s">
        <v>223</v>
      </c>
      <c r="J200" s="49"/>
      <c r="L200" s="49"/>
      <c r="M200" s="46" t="s">
        <v>131</v>
      </c>
      <c r="N200" s="50"/>
      <c r="O200" s="49"/>
      <c r="S200" s="47">
        <v>6</v>
      </c>
    </row>
    <row r="201" spans="1:19" s="46" customFormat="1" ht="13.6" x14ac:dyDescent="0.25">
      <c r="A201" s="47">
        <v>2414</v>
      </c>
      <c r="B201" s="48" t="s">
        <v>225</v>
      </c>
      <c r="E201" s="48"/>
      <c r="F201" s="48" t="s">
        <v>223</v>
      </c>
      <c r="J201" s="49"/>
      <c r="L201" s="49"/>
      <c r="M201" s="46" t="s">
        <v>131</v>
      </c>
      <c r="N201" s="50"/>
      <c r="O201" s="49"/>
      <c r="S201" s="47">
        <v>56</v>
      </c>
    </row>
    <row r="202" spans="1:19" s="46" customFormat="1" ht="27.2" x14ac:dyDescent="0.25">
      <c r="A202" s="47">
        <v>2415</v>
      </c>
      <c r="B202" s="48" t="s">
        <v>226</v>
      </c>
      <c r="E202" s="48"/>
      <c r="F202" s="48" t="s">
        <v>223</v>
      </c>
      <c r="J202" s="49"/>
      <c r="L202" s="49"/>
      <c r="M202" s="46" t="s">
        <v>131</v>
      </c>
      <c r="N202" s="50"/>
      <c r="O202" s="49"/>
      <c r="S202" s="47" t="s">
        <v>132</v>
      </c>
    </row>
    <row r="203" spans="1:19" s="46" customFormat="1" ht="13.6" x14ac:dyDescent="0.25">
      <c r="A203" s="47">
        <v>2416</v>
      </c>
      <c r="B203" s="48" t="s">
        <v>227</v>
      </c>
      <c r="E203" s="48"/>
      <c r="F203" s="48" t="s">
        <v>223</v>
      </c>
      <c r="G203" s="46" t="s">
        <v>83</v>
      </c>
      <c r="H203" s="46" t="s">
        <v>83</v>
      </c>
      <c r="J203" s="49"/>
      <c r="L203" s="49"/>
      <c r="N203" s="50"/>
      <c r="O203" s="49"/>
      <c r="S203" s="47"/>
    </row>
    <row r="204" spans="1:19" s="46" customFormat="1" ht="13.6" x14ac:dyDescent="0.25">
      <c r="A204" s="47">
        <v>2417</v>
      </c>
      <c r="B204" s="48" t="s">
        <v>228</v>
      </c>
      <c r="E204" s="48"/>
      <c r="F204" s="48" t="s">
        <v>223</v>
      </c>
      <c r="J204" s="49"/>
      <c r="L204" s="49"/>
      <c r="M204" s="46" t="s">
        <v>131</v>
      </c>
      <c r="N204" s="50"/>
      <c r="O204" s="49"/>
      <c r="S204" s="47">
        <v>9</v>
      </c>
    </row>
    <row r="205" spans="1:19" s="46" customFormat="1" ht="13.6" x14ac:dyDescent="0.25">
      <c r="A205" s="47">
        <v>2418</v>
      </c>
      <c r="B205" s="48" t="s">
        <v>229</v>
      </c>
      <c r="E205" s="48"/>
      <c r="F205" s="48" t="s">
        <v>223</v>
      </c>
      <c r="G205" s="46" t="s">
        <v>50</v>
      </c>
      <c r="H205" s="46" t="s">
        <v>83</v>
      </c>
      <c r="J205" s="49"/>
      <c r="L205" s="49"/>
      <c r="N205" s="50"/>
      <c r="O205" s="49"/>
      <c r="S205" s="47"/>
    </row>
    <row r="206" spans="1:19" s="46" customFormat="1" ht="13.6" x14ac:dyDescent="0.25">
      <c r="A206" s="47">
        <v>2419</v>
      </c>
      <c r="B206" s="48" t="s">
        <v>230</v>
      </c>
      <c r="E206" s="48"/>
      <c r="F206" s="48" t="s">
        <v>223</v>
      </c>
      <c r="G206" s="46" t="s">
        <v>50</v>
      </c>
      <c r="H206" s="46" t="s">
        <v>83</v>
      </c>
      <c r="J206" s="49"/>
      <c r="L206" s="49"/>
      <c r="N206" s="50"/>
      <c r="O206" s="49"/>
      <c r="S206" s="47"/>
    </row>
    <row r="207" spans="1:19" s="46" customFormat="1" ht="13.6" x14ac:dyDescent="0.25">
      <c r="A207" s="47">
        <v>2420</v>
      </c>
      <c r="B207" s="48" t="s">
        <v>231</v>
      </c>
      <c r="E207" s="48"/>
      <c r="F207" s="48" t="s">
        <v>223</v>
      </c>
      <c r="J207" s="49"/>
      <c r="L207" s="49"/>
      <c r="M207" s="46" t="s">
        <v>131</v>
      </c>
      <c r="N207" s="50"/>
      <c r="O207" s="49"/>
      <c r="S207" s="47" t="s">
        <v>232</v>
      </c>
    </row>
    <row r="208" spans="1:19" s="46" customFormat="1" ht="13.6" x14ac:dyDescent="0.25">
      <c r="A208" s="47">
        <v>2421</v>
      </c>
      <c r="B208" s="48" t="s">
        <v>233</v>
      </c>
      <c r="E208" s="48"/>
      <c r="F208" s="48" t="s">
        <v>223</v>
      </c>
      <c r="G208" s="46" t="s">
        <v>50</v>
      </c>
      <c r="H208" s="46" t="s">
        <v>83</v>
      </c>
      <c r="J208" s="49"/>
      <c r="L208" s="49"/>
      <c r="N208" s="50"/>
      <c r="O208" s="49"/>
      <c r="S208" s="47"/>
    </row>
    <row r="209" spans="1:19" s="46" customFormat="1" ht="13.6" x14ac:dyDescent="0.25">
      <c r="A209" s="47">
        <v>2422</v>
      </c>
      <c r="B209" s="48" t="s">
        <v>234</v>
      </c>
      <c r="E209" s="48"/>
      <c r="F209" s="48" t="s">
        <v>223</v>
      </c>
      <c r="J209" s="49"/>
      <c r="L209" s="49"/>
      <c r="M209" s="46" t="s">
        <v>131</v>
      </c>
      <c r="N209" s="50"/>
      <c r="O209" s="49"/>
      <c r="S209" s="47" t="s">
        <v>235</v>
      </c>
    </row>
    <row r="210" spans="1:19" s="46" customFormat="1" ht="13.6" x14ac:dyDescent="0.25">
      <c r="A210" s="47">
        <v>2423</v>
      </c>
      <c r="B210" s="48" t="s">
        <v>236</v>
      </c>
      <c r="E210" s="48"/>
      <c r="F210" s="48" t="s">
        <v>223</v>
      </c>
      <c r="J210" s="49"/>
      <c r="L210" s="49"/>
      <c r="M210" s="46" t="s">
        <v>131</v>
      </c>
      <c r="N210" s="50"/>
      <c r="O210" s="49"/>
      <c r="S210" s="47">
        <v>30</v>
      </c>
    </row>
    <row r="211" spans="1:19" s="46" customFormat="1" ht="13.6" x14ac:dyDescent="0.25">
      <c r="A211" s="47">
        <v>2424</v>
      </c>
      <c r="B211" s="48" t="s">
        <v>237</v>
      </c>
      <c r="E211" s="48"/>
      <c r="F211" s="48" t="s">
        <v>223</v>
      </c>
      <c r="G211" s="46" t="s">
        <v>50</v>
      </c>
      <c r="H211" s="46" t="s">
        <v>83</v>
      </c>
      <c r="J211" s="49"/>
      <c r="L211" s="49"/>
      <c r="N211" s="50"/>
      <c r="O211" s="49"/>
      <c r="S211" s="47"/>
    </row>
    <row r="212" spans="1:19" s="46" customFormat="1" ht="13.6" x14ac:dyDescent="0.25">
      <c r="A212" s="47">
        <v>2425</v>
      </c>
      <c r="B212" s="48" t="s">
        <v>238</v>
      </c>
      <c r="E212" s="48"/>
      <c r="F212" s="48" t="s">
        <v>223</v>
      </c>
      <c r="J212" s="49"/>
      <c r="L212" s="49"/>
      <c r="M212" s="46" t="s">
        <v>131</v>
      </c>
      <c r="N212" s="50"/>
      <c r="O212" s="49"/>
      <c r="S212" s="47">
        <v>29</v>
      </c>
    </row>
    <row r="213" spans="1:19" s="46" customFormat="1" ht="27.2" x14ac:dyDescent="0.25">
      <c r="A213" s="47">
        <v>2426</v>
      </c>
      <c r="B213" s="48" t="s">
        <v>239</v>
      </c>
      <c r="E213" s="48"/>
      <c r="F213" s="48" t="s">
        <v>223</v>
      </c>
      <c r="G213" s="46" t="s">
        <v>83</v>
      </c>
      <c r="H213" s="46" t="s">
        <v>83</v>
      </c>
      <c r="J213" s="49"/>
      <c r="L213" s="49"/>
      <c r="N213" s="50"/>
      <c r="O213" s="49"/>
      <c r="S213" s="47"/>
    </row>
    <row r="214" spans="1:19" s="46" customFormat="1" ht="27.2" x14ac:dyDescent="0.25">
      <c r="A214" s="47">
        <v>2427</v>
      </c>
      <c r="B214" s="48" t="s">
        <v>240</v>
      </c>
      <c r="E214" s="48"/>
      <c r="F214" s="48" t="s">
        <v>223</v>
      </c>
      <c r="J214" s="49"/>
      <c r="L214" s="49"/>
      <c r="M214" s="46" t="s">
        <v>131</v>
      </c>
      <c r="N214" s="50"/>
      <c r="O214" s="49"/>
      <c r="S214" s="47">
        <v>37</v>
      </c>
    </row>
    <row r="215" spans="1:19" s="46" customFormat="1" ht="13.6" x14ac:dyDescent="0.25">
      <c r="A215" s="47">
        <v>2428</v>
      </c>
      <c r="B215" s="48" t="s">
        <v>241</v>
      </c>
      <c r="E215" s="48"/>
      <c r="F215" s="48" t="s">
        <v>223</v>
      </c>
      <c r="J215" s="49"/>
      <c r="L215" s="49"/>
      <c r="M215" s="46" t="s">
        <v>131</v>
      </c>
      <c r="N215" s="50"/>
      <c r="O215" s="49"/>
      <c r="S215" s="47">
        <v>28</v>
      </c>
    </row>
    <row r="216" spans="1:19" s="51" customFormat="1" ht="13.6" x14ac:dyDescent="0.25">
      <c r="A216" s="21">
        <v>2429</v>
      </c>
      <c r="B216" s="52" t="s">
        <v>242</v>
      </c>
      <c r="E216" s="52"/>
      <c r="F216" s="52" t="s">
        <v>243</v>
      </c>
      <c r="G216" s="51" t="s">
        <v>12</v>
      </c>
      <c r="H216" s="51" t="s">
        <v>12</v>
      </c>
      <c r="S216" s="21"/>
    </row>
    <row r="217" spans="1:19" s="46" customFormat="1" ht="13.6" x14ac:dyDescent="0.25">
      <c r="A217" s="47">
        <v>2430</v>
      </c>
      <c r="B217" s="48" t="s">
        <v>244</v>
      </c>
      <c r="E217" s="48"/>
      <c r="F217" s="48" t="s">
        <v>223</v>
      </c>
      <c r="J217" s="49"/>
      <c r="L217" s="49"/>
      <c r="M217" s="46" t="s">
        <v>131</v>
      </c>
      <c r="N217" s="50"/>
      <c r="O217" s="49"/>
      <c r="S217" s="47" t="s">
        <v>245</v>
      </c>
    </row>
    <row r="218" spans="1:19" s="46" customFormat="1" ht="13.6" x14ac:dyDescent="0.25">
      <c r="A218" s="47">
        <v>2431</v>
      </c>
      <c r="B218" s="48" t="s">
        <v>246</v>
      </c>
      <c r="E218" s="48"/>
      <c r="F218" s="48" t="s">
        <v>223</v>
      </c>
      <c r="G218" s="46" t="s">
        <v>83</v>
      </c>
      <c r="H218" s="46" t="s">
        <v>83</v>
      </c>
      <c r="J218" s="49"/>
      <c r="L218" s="49"/>
      <c r="N218" s="50"/>
      <c r="O218" s="49"/>
      <c r="S218" s="47"/>
    </row>
    <row r="219" spans="1:19" s="46" customFormat="1" ht="13.6" x14ac:dyDescent="0.25">
      <c r="A219" s="47">
        <v>2432</v>
      </c>
      <c r="B219" s="48" t="s">
        <v>247</v>
      </c>
      <c r="E219" s="48"/>
      <c r="F219" s="48" t="s">
        <v>223</v>
      </c>
      <c r="G219" s="46" t="s">
        <v>12</v>
      </c>
      <c r="H219" s="46" t="s">
        <v>83</v>
      </c>
      <c r="J219" s="49"/>
      <c r="L219" s="49"/>
      <c r="N219" s="50"/>
      <c r="O219" s="49"/>
      <c r="S219" s="47"/>
    </row>
    <row r="220" spans="1:19" s="46" customFormat="1" ht="13.6" x14ac:dyDescent="0.25">
      <c r="A220" s="47">
        <v>2433</v>
      </c>
      <c r="B220" s="48" t="s">
        <v>248</v>
      </c>
      <c r="E220" s="48"/>
      <c r="F220" s="48" t="s">
        <v>223</v>
      </c>
      <c r="G220" s="46" t="s">
        <v>12</v>
      </c>
      <c r="H220" s="46" t="s">
        <v>83</v>
      </c>
      <c r="J220" s="49"/>
      <c r="L220" s="49"/>
      <c r="N220" s="50"/>
      <c r="O220" s="49"/>
      <c r="S220" s="47"/>
    </row>
    <row r="221" spans="1:19" s="53" customFormat="1" ht="27.2" x14ac:dyDescent="0.25">
      <c r="A221" s="39">
        <v>2438</v>
      </c>
      <c r="B221" s="54" t="s">
        <v>249</v>
      </c>
      <c r="E221" s="54" t="s">
        <v>151</v>
      </c>
      <c r="F221" s="54" t="s">
        <v>152</v>
      </c>
      <c r="G221" s="53" t="s">
        <v>50</v>
      </c>
      <c r="H221" s="53" t="s">
        <v>12</v>
      </c>
      <c r="S221" s="39"/>
    </row>
    <row r="222" spans="1:19" s="53" customFormat="1" ht="27.2" x14ac:dyDescent="0.25">
      <c r="A222" s="39">
        <v>2441</v>
      </c>
      <c r="B222" s="54" t="s">
        <v>250</v>
      </c>
      <c r="E222" s="54"/>
      <c r="F222" s="54"/>
      <c r="G222" s="53" t="s">
        <v>50</v>
      </c>
      <c r="H222" s="53" t="s">
        <v>12</v>
      </c>
      <c r="S222" s="39"/>
    </row>
    <row r="223" spans="1:19" s="53" customFormat="1" ht="12.1" customHeight="1" x14ac:dyDescent="0.25">
      <c r="A223" s="39">
        <v>2442</v>
      </c>
      <c r="B223" s="54" t="s">
        <v>251</v>
      </c>
      <c r="E223" s="54"/>
      <c r="F223" s="54"/>
      <c r="G223" s="53" t="s">
        <v>12</v>
      </c>
      <c r="H223" s="53" t="s">
        <v>50</v>
      </c>
      <c r="S223" s="39"/>
    </row>
    <row r="224" spans="1:19" s="46" customFormat="1" ht="40.75" x14ac:dyDescent="0.25">
      <c r="A224" s="47">
        <v>2453</v>
      </c>
      <c r="B224" s="48" t="s">
        <v>252</v>
      </c>
      <c r="E224" s="48" t="s">
        <v>127</v>
      </c>
      <c r="F224" s="48" t="s">
        <v>253</v>
      </c>
      <c r="G224" s="46" t="s">
        <v>83</v>
      </c>
      <c r="H224" s="46" t="s">
        <v>114</v>
      </c>
      <c r="J224" s="49"/>
      <c r="L224" s="49"/>
      <c r="N224" s="50"/>
      <c r="O224" s="49"/>
      <c r="S224" s="47"/>
    </row>
    <row r="225" spans="1:19" s="46" customFormat="1" ht="27.2" x14ac:dyDescent="0.25">
      <c r="A225" s="47">
        <v>2457</v>
      </c>
      <c r="B225" s="48" t="s">
        <v>254</v>
      </c>
      <c r="E225" s="48"/>
      <c r="F225" s="48" t="s">
        <v>255</v>
      </c>
      <c r="G225" s="46" t="s">
        <v>50</v>
      </c>
      <c r="H225" s="46" t="s">
        <v>50</v>
      </c>
      <c r="J225" s="49"/>
      <c r="L225" s="49"/>
      <c r="N225" s="50"/>
      <c r="O225" s="49"/>
      <c r="S225" s="47"/>
    </row>
    <row r="226" spans="1:19" s="46" customFormat="1" ht="27.2" x14ac:dyDescent="0.25">
      <c r="A226" s="47">
        <v>2482</v>
      </c>
      <c r="B226" s="48" t="s">
        <v>256</v>
      </c>
      <c r="E226" s="48"/>
      <c r="F226" s="48" t="s">
        <v>257</v>
      </c>
      <c r="J226" s="49"/>
      <c r="L226" s="49"/>
      <c r="M226" s="46" t="s">
        <v>131</v>
      </c>
      <c r="N226" s="50"/>
      <c r="O226" s="49"/>
      <c r="S226" s="47">
        <v>36</v>
      </c>
    </row>
    <row r="227" spans="1:19" s="46" customFormat="1" ht="27.2" x14ac:dyDescent="0.25">
      <c r="A227" s="47">
        <v>2483</v>
      </c>
      <c r="B227" s="48" t="s">
        <v>258</v>
      </c>
      <c r="E227" s="48"/>
      <c r="F227" s="48" t="s">
        <v>259</v>
      </c>
      <c r="J227" s="49"/>
      <c r="L227" s="49"/>
      <c r="M227" s="46" t="s">
        <v>131</v>
      </c>
      <c r="N227" s="50"/>
      <c r="O227" s="49"/>
      <c r="S227" s="47">
        <v>8</v>
      </c>
    </row>
    <row r="228" spans="1:19" s="46" customFormat="1" ht="27.2" x14ac:dyDescent="0.25">
      <c r="A228" s="47">
        <v>2484</v>
      </c>
      <c r="B228" s="48" t="s">
        <v>260</v>
      </c>
      <c r="E228" s="48"/>
      <c r="F228" s="48" t="s">
        <v>259</v>
      </c>
      <c r="G228" s="46" t="s">
        <v>50</v>
      </c>
      <c r="H228" s="46" t="s">
        <v>83</v>
      </c>
      <c r="J228" s="49"/>
      <c r="L228" s="49"/>
      <c r="N228" s="50"/>
      <c r="O228" s="49"/>
      <c r="S228" s="47"/>
    </row>
    <row r="229" spans="1:19" s="46" customFormat="1" ht="27.2" x14ac:dyDescent="0.25">
      <c r="A229" s="47">
        <v>2485</v>
      </c>
      <c r="B229" s="48" t="s">
        <v>261</v>
      </c>
      <c r="E229" s="48"/>
      <c r="F229" s="48" t="s">
        <v>259</v>
      </c>
      <c r="G229" s="46" t="s">
        <v>83</v>
      </c>
      <c r="H229" s="46" t="s">
        <v>83</v>
      </c>
      <c r="J229" s="49"/>
      <c r="L229" s="49"/>
      <c r="N229" s="50"/>
      <c r="O229" s="49"/>
      <c r="S229" s="47"/>
    </row>
    <row r="230" spans="1:19" s="46" customFormat="1" ht="27.2" x14ac:dyDescent="0.25">
      <c r="A230" s="47">
        <v>2486</v>
      </c>
      <c r="B230" s="48" t="s">
        <v>262</v>
      </c>
      <c r="E230" s="48"/>
      <c r="F230" s="48" t="s">
        <v>259</v>
      </c>
      <c r="G230" s="46" t="s">
        <v>50</v>
      </c>
      <c r="H230" s="46" t="s">
        <v>83</v>
      </c>
      <c r="J230" s="49"/>
      <c r="L230" s="49"/>
      <c r="N230" s="50"/>
      <c r="O230" s="49"/>
      <c r="S230" s="47"/>
    </row>
    <row r="231" spans="1:19" s="46" customFormat="1" ht="27.2" x14ac:dyDescent="0.25">
      <c r="A231" s="47">
        <v>2487</v>
      </c>
      <c r="B231" s="48" t="s">
        <v>263</v>
      </c>
      <c r="E231" s="48"/>
      <c r="F231" s="48" t="s">
        <v>259</v>
      </c>
      <c r="J231" s="49"/>
      <c r="L231" s="49"/>
      <c r="M231" s="46" t="s">
        <v>131</v>
      </c>
      <c r="N231" s="50"/>
      <c r="O231" s="49"/>
      <c r="S231" s="47" t="s">
        <v>264</v>
      </c>
    </row>
    <row r="232" spans="1:19" s="46" customFormat="1" ht="27.2" x14ac:dyDescent="0.25">
      <c r="A232" s="47">
        <v>2488</v>
      </c>
      <c r="B232" s="48" t="s">
        <v>265</v>
      </c>
      <c r="E232" s="48"/>
      <c r="F232" s="48" t="s">
        <v>259</v>
      </c>
      <c r="G232" s="46" t="s">
        <v>83</v>
      </c>
      <c r="H232" s="46" t="s">
        <v>83</v>
      </c>
      <c r="J232" s="49"/>
      <c r="L232" s="49"/>
      <c r="N232" s="50"/>
      <c r="O232" s="49"/>
      <c r="S232" s="47"/>
    </row>
    <row r="233" spans="1:19" s="51" customFormat="1" ht="27.2" x14ac:dyDescent="0.25">
      <c r="A233" s="21">
        <v>2489</v>
      </c>
      <c r="B233" s="52" t="s">
        <v>266</v>
      </c>
      <c r="E233" s="52"/>
      <c r="F233" s="52"/>
      <c r="G233" s="51" t="s">
        <v>12</v>
      </c>
      <c r="H233" s="51" t="s">
        <v>12</v>
      </c>
      <c r="S233" s="21"/>
    </row>
    <row r="234" spans="1:19" s="46" customFormat="1" ht="13.6" x14ac:dyDescent="0.25">
      <c r="A234" s="47">
        <v>2531</v>
      </c>
      <c r="B234" s="48" t="s">
        <v>267</v>
      </c>
      <c r="E234" s="48"/>
      <c r="F234" s="48" t="s">
        <v>268</v>
      </c>
      <c r="J234" s="49"/>
      <c r="L234" s="49"/>
      <c r="M234" s="46" t="s">
        <v>131</v>
      </c>
      <c r="N234" s="50"/>
      <c r="O234" s="49"/>
      <c r="S234" s="47">
        <v>7</v>
      </c>
    </row>
    <row r="235" spans="1:19" s="46" customFormat="1" ht="13.6" x14ac:dyDescent="0.25">
      <c r="A235" s="47">
        <v>2532</v>
      </c>
      <c r="B235" s="48" t="s">
        <v>269</v>
      </c>
      <c r="E235" s="48"/>
      <c r="F235" s="48" t="s">
        <v>268</v>
      </c>
      <c r="G235" s="46" t="s">
        <v>50</v>
      </c>
      <c r="H235" s="46" t="s">
        <v>83</v>
      </c>
      <c r="J235" s="49"/>
      <c r="L235" s="49"/>
      <c r="N235" s="50"/>
      <c r="O235" s="49"/>
      <c r="S235" s="47"/>
    </row>
    <row r="236" spans="1:19" s="46" customFormat="1" ht="13.6" x14ac:dyDescent="0.25">
      <c r="A236" s="47">
        <v>2533</v>
      </c>
      <c r="B236" s="48" t="s">
        <v>270</v>
      </c>
      <c r="E236" s="48"/>
      <c r="F236" s="48" t="s">
        <v>268</v>
      </c>
      <c r="G236" s="46" t="s">
        <v>12</v>
      </c>
      <c r="H236" s="46" t="s">
        <v>83</v>
      </c>
      <c r="J236" s="49"/>
      <c r="L236" s="49"/>
      <c r="N236" s="50"/>
      <c r="O236" s="49"/>
      <c r="S236"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8"/>
  <sheetViews>
    <sheetView topLeftCell="A17" workbookViewId="0">
      <selection activeCell="A2" sqref="A2:IV58"/>
    </sheetView>
  </sheetViews>
  <sheetFormatPr baseColWidth="10" defaultColWidth="9" defaultRowHeight="14.3" x14ac:dyDescent="0.25"/>
  <cols>
    <col min="1" max="1" width="10" customWidth="1"/>
    <col min="2" max="2" width="122.125" customWidth="1"/>
    <col min="3" max="3" width="10"/>
    <col min="4" max="4" width="13.5" customWidth="1"/>
    <col min="5" max="5" width="10"/>
    <col min="6" max="6" width="15.125" customWidth="1"/>
    <col min="7" max="256" width="10" customWidth="1"/>
  </cols>
  <sheetData>
    <row r="1" spans="1:19" s="6" customFormat="1" ht="47.25" customHeight="1" x14ac:dyDescent="0.25">
      <c r="A1" s="7" t="s">
        <v>0</v>
      </c>
      <c r="B1" s="7" t="s">
        <v>1</v>
      </c>
      <c r="C1" s="7" t="s">
        <v>2</v>
      </c>
      <c r="D1" s="7" t="s">
        <v>3</v>
      </c>
      <c r="E1" s="7" t="s">
        <v>4</v>
      </c>
      <c r="F1" s="7" t="s">
        <v>5</v>
      </c>
      <c r="G1" s="7" t="s">
        <v>6</v>
      </c>
      <c r="H1" s="8" t="s">
        <v>271</v>
      </c>
      <c r="I1" s="8" t="s">
        <v>341</v>
      </c>
      <c r="J1" s="8" t="s">
        <v>368</v>
      </c>
      <c r="K1" s="8" t="s">
        <v>364</v>
      </c>
      <c r="L1" s="8"/>
      <c r="M1" s="9" t="s">
        <v>343</v>
      </c>
      <c r="N1" s="9" t="s">
        <v>363</v>
      </c>
      <c r="O1" s="9" t="s">
        <v>365</v>
      </c>
      <c r="P1" s="9" t="s">
        <v>342</v>
      </c>
      <c r="Q1" s="9"/>
      <c r="R1" s="9"/>
      <c r="S1" s="9"/>
    </row>
    <row r="2" spans="1:19" s="55" customFormat="1" ht="13.6" x14ac:dyDescent="0.25">
      <c r="A2" s="56">
        <v>74</v>
      </c>
      <c r="B2" s="57" t="s">
        <v>284</v>
      </c>
      <c r="C2" s="58" t="s">
        <v>121</v>
      </c>
      <c r="D2" s="58"/>
      <c r="E2" s="58"/>
      <c r="F2" s="55" t="s">
        <v>123</v>
      </c>
      <c r="G2" s="58"/>
      <c r="H2" s="59"/>
      <c r="I2" s="59"/>
      <c r="J2" s="59"/>
      <c r="K2" s="59"/>
      <c r="L2" s="59"/>
    </row>
    <row r="3" spans="1:19" s="55" customFormat="1" ht="13.6" x14ac:dyDescent="0.25">
      <c r="A3" s="56">
        <v>75</v>
      </c>
      <c r="B3" s="60" t="s">
        <v>285</v>
      </c>
      <c r="C3" s="58" t="s">
        <v>121</v>
      </c>
      <c r="D3" s="58"/>
      <c r="E3" s="58"/>
      <c r="F3" s="55" t="s">
        <v>123</v>
      </c>
      <c r="G3" s="58"/>
      <c r="H3" s="59"/>
      <c r="I3" s="59"/>
      <c r="J3" s="59"/>
      <c r="K3" s="59"/>
      <c r="L3" s="59"/>
      <c r="P3" s="55" t="s">
        <v>132</v>
      </c>
    </row>
    <row r="4" spans="1:19" s="55" customFormat="1" ht="13.6" x14ac:dyDescent="0.25">
      <c r="A4" s="56">
        <v>76</v>
      </c>
      <c r="B4" s="61" t="s">
        <v>286</v>
      </c>
      <c r="C4" s="58"/>
      <c r="D4" s="58"/>
      <c r="E4" s="58"/>
      <c r="F4" s="55" t="s">
        <v>123</v>
      </c>
      <c r="G4" s="58"/>
      <c r="H4" s="59"/>
      <c r="I4" s="59"/>
      <c r="J4" s="59"/>
      <c r="K4" s="59"/>
      <c r="L4" s="59"/>
      <c r="P4" s="55">
        <v>38</v>
      </c>
    </row>
    <row r="5" spans="1:19" s="55" customFormat="1" ht="13.6" x14ac:dyDescent="0.25">
      <c r="A5" s="56">
        <v>77</v>
      </c>
      <c r="B5" s="61" t="s">
        <v>287</v>
      </c>
      <c r="C5" s="58"/>
      <c r="D5" s="58"/>
      <c r="E5" s="58"/>
      <c r="F5" s="55" t="s">
        <v>123</v>
      </c>
      <c r="G5" s="58"/>
      <c r="H5" s="59"/>
      <c r="I5" s="59"/>
      <c r="J5" s="59"/>
      <c r="K5" s="59"/>
      <c r="L5" s="59"/>
      <c r="P5" s="55">
        <v>37</v>
      </c>
    </row>
    <row r="6" spans="1:19" s="55" customFormat="1" ht="27.2" x14ac:dyDescent="0.25">
      <c r="A6" s="56">
        <v>78</v>
      </c>
      <c r="B6" s="62" t="s">
        <v>288</v>
      </c>
      <c r="C6" s="58"/>
      <c r="D6" s="58"/>
      <c r="E6" s="58"/>
      <c r="F6" s="55" t="s">
        <v>123</v>
      </c>
      <c r="G6" s="58"/>
      <c r="H6" s="59"/>
      <c r="I6" s="59"/>
      <c r="J6" s="59"/>
      <c r="K6" s="59"/>
      <c r="L6" s="59"/>
      <c r="P6" s="55">
        <v>36</v>
      </c>
    </row>
    <row r="7" spans="1:19" s="55" customFormat="1" ht="13.6" x14ac:dyDescent="0.25">
      <c r="A7" s="56">
        <v>79</v>
      </c>
      <c r="B7" s="62" t="s">
        <v>289</v>
      </c>
      <c r="C7" s="58"/>
      <c r="D7" s="58"/>
      <c r="E7" s="58"/>
      <c r="F7" s="55" t="s">
        <v>123</v>
      </c>
      <c r="G7" s="58"/>
      <c r="H7" s="59"/>
      <c r="I7" s="59"/>
      <c r="J7" s="59"/>
      <c r="K7" s="59"/>
      <c r="L7" s="59"/>
    </row>
    <row r="8" spans="1:19" s="55" customFormat="1" ht="13.6" x14ac:dyDescent="0.25">
      <c r="A8" s="56">
        <v>80</v>
      </c>
      <c r="B8" s="62" t="s">
        <v>290</v>
      </c>
      <c r="C8" s="58"/>
      <c r="D8" s="58"/>
      <c r="E8" s="58"/>
      <c r="F8" s="63" t="s">
        <v>122</v>
      </c>
      <c r="G8" s="58"/>
      <c r="H8" s="59"/>
      <c r="I8" s="59"/>
      <c r="J8" s="59"/>
      <c r="K8" s="59"/>
      <c r="L8" s="59"/>
    </row>
    <row r="9" spans="1:19" s="55" customFormat="1" ht="13.6" x14ac:dyDescent="0.25">
      <c r="A9" s="56">
        <v>81</v>
      </c>
      <c r="B9" s="62" t="s">
        <v>291</v>
      </c>
      <c r="C9" s="58"/>
      <c r="D9" s="58"/>
      <c r="E9" s="58"/>
      <c r="F9" s="63" t="s">
        <v>122</v>
      </c>
      <c r="G9" s="58"/>
      <c r="H9" s="59"/>
      <c r="I9" s="59"/>
      <c r="J9" s="59"/>
      <c r="K9" s="59"/>
      <c r="L9" s="59"/>
    </row>
    <row r="10" spans="1:19" s="55" customFormat="1" ht="13.6" x14ac:dyDescent="0.25">
      <c r="A10" s="56">
        <v>82</v>
      </c>
      <c r="B10" s="62" t="s">
        <v>292</v>
      </c>
      <c r="C10" s="58"/>
      <c r="D10" s="58"/>
      <c r="E10" s="58"/>
      <c r="F10" s="63" t="s">
        <v>122</v>
      </c>
      <c r="G10" s="58"/>
      <c r="H10" s="59"/>
      <c r="I10" s="59"/>
      <c r="J10" s="59"/>
      <c r="K10" s="59"/>
      <c r="L10" s="59"/>
    </row>
    <row r="11" spans="1:19" s="55" customFormat="1" ht="13.6" x14ac:dyDescent="0.25">
      <c r="A11" s="56">
        <v>83</v>
      </c>
      <c r="B11" s="62" t="s">
        <v>293</v>
      </c>
      <c r="C11" s="58"/>
      <c r="D11" s="58"/>
      <c r="E11" s="58"/>
      <c r="F11" s="63" t="s">
        <v>122</v>
      </c>
      <c r="G11" s="58"/>
      <c r="H11" s="59"/>
      <c r="I11" s="59"/>
      <c r="J11" s="59"/>
      <c r="K11" s="59"/>
      <c r="L11" s="59"/>
      <c r="P11" s="55">
        <v>4</v>
      </c>
    </row>
    <row r="12" spans="1:19" s="55" customFormat="1" ht="13.6" x14ac:dyDescent="0.25">
      <c r="A12" s="56">
        <v>84</v>
      </c>
      <c r="B12" s="62" t="s">
        <v>294</v>
      </c>
      <c r="C12" s="58"/>
      <c r="D12" s="58"/>
      <c r="E12" s="58"/>
      <c r="F12" s="63" t="s">
        <v>122</v>
      </c>
      <c r="G12" s="58"/>
      <c r="H12" s="59"/>
      <c r="I12" s="59"/>
      <c r="J12" s="59"/>
      <c r="K12" s="59"/>
      <c r="L12" s="59"/>
    </row>
    <row r="13" spans="1:19" s="55" customFormat="1" ht="13.6" x14ac:dyDescent="0.25">
      <c r="A13" s="56">
        <v>97</v>
      </c>
      <c r="B13" s="55" t="s">
        <v>295</v>
      </c>
      <c r="C13" s="64"/>
      <c r="D13" s="64"/>
      <c r="E13" s="65" t="s">
        <v>120</v>
      </c>
      <c r="F13" s="55" t="s">
        <v>124</v>
      </c>
    </row>
    <row r="14" spans="1:19" s="55" customFormat="1" ht="13.6" x14ac:dyDescent="0.25">
      <c r="A14" s="56">
        <v>98</v>
      </c>
      <c r="B14" s="55" t="s">
        <v>296</v>
      </c>
      <c r="C14" s="64"/>
      <c r="D14" s="64"/>
      <c r="E14" s="65" t="s">
        <v>120</v>
      </c>
      <c r="F14" s="55" t="s">
        <v>124</v>
      </c>
    </row>
    <row r="15" spans="1:19" s="55" customFormat="1" ht="13.6" x14ac:dyDescent="0.25">
      <c r="A15" s="56">
        <v>99</v>
      </c>
      <c r="B15" s="55" t="s">
        <v>298</v>
      </c>
      <c r="C15" s="64"/>
      <c r="D15" s="64"/>
      <c r="E15" s="65" t="s">
        <v>120</v>
      </c>
      <c r="F15" s="55" t="s">
        <v>124</v>
      </c>
    </row>
    <row r="16" spans="1:19" s="55" customFormat="1" ht="13.6" x14ac:dyDescent="0.25">
      <c r="A16" s="56">
        <v>100</v>
      </c>
      <c r="B16" s="55" t="s">
        <v>297</v>
      </c>
      <c r="C16" s="64"/>
      <c r="D16" s="64"/>
      <c r="E16" s="65" t="s">
        <v>120</v>
      </c>
      <c r="F16" s="55" t="s">
        <v>124</v>
      </c>
      <c r="P16" s="55">
        <v>20</v>
      </c>
    </row>
    <row r="17" spans="1:16" s="55" customFormat="1" ht="19.55" customHeight="1" x14ac:dyDescent="0.25">
      <c r="A17" s="56">
        <v>106</v>
      </c>
      <c r="B17" s="66" t="s">
        <v>299</v>
      </c>
      <c r="C17" s="64"/>
      <c r="D17" s="64"/>
      <c r="F17" s="55" t="s">
        <v>125</v>
      </c>
    </row>
    <row r="18" spans="1:16" s="55" customFormat="1" ht="13.6" x14ac:dyDescent="0.25">
      <c r="A18" s="56">
        <v>107</v>
      </c>
      <c r="B18" s="62" t="s">
        <v>300</v>
      </c>
      <c r="C18" s="64"/>
      <c r="D18" s="64"/>
      <c r="F18" s="55" t="s">
        <v>125</v>
      </c>
      <c r="P18" s="55">
        <v>26</v>
      </c>
    </row>
    <row r="19" spans="1:16" s="55" customFormat="1" ht="13.6" x14ac:dyDescent="0.25">
      <c r="A19" s="56">
        <v>108</v>
      </c>
      <c r="B19" s="62" t="s">
        <v>301</v>
      </c>
      <c r="C19" s="64"/>
      <c r="D19" s="64"/>
      <c r="F19" s="55" t="s">
        <v>125</v>
      </c>
    </row>
    <row r="20" spans="1:16" s="55" customFormat="1" ht="13.6" x14ac:dyDescent="0.25">
      <c r="A20" s="56">
        <v>109</v>
      </c>
      <c r="B20" s="62" t="s">
        <v>302</v>
      </c>
      <c r="C20" s="64"/>
      <c r="D20" s="64"/>
      <c r="F20" s="55" t="s">
        <v>125</v>
      </c>
    </row>
    <row r="21" spans="1:16" s="55" customFormat="1" ht="13.6" x14ac:dyDescent="0.25">
      <c r="A21" s="56">
        <v>110</v>
      </c>
      <c r="B21" s="62" t="s">
        <v>303</v>
      </c>
      <c r="C21" s="64"/>
      <c r="D21" s="64"/>
      <c r="F21" s="55" t="s">
        <v>125</v>
      </c>
    </row>
    <row r="22" spans="1:16" s="55" customFormat="1" ht="13.6" x14ac:dyDescent="0.25">
      <c r="A22" s="56">
        <v>111</v>
      </c>
      <c r="B22" s="62" t="s">
        <v>304</v>
      </c>
      <c r="C22" s="64"/>
      <c r="D22" s="64"/>
      <c r="F22" s="55" t="s">
        <v>125</v>
      </c>
    </row>
    <row r="23" spans="1:16" s="55" customFormat="1" ht="13.6" x14ac:dyDescent="0.25">
      <c r="A23" s="56">
        <v>112</v>
      </c>
      <c r="B23" s="62" t="s">
        <v>305</v>
      </c>
      <c r="C23" s="64"/>
      <c r="D23" s="64"/>
      <c r="F23" s="55" t="s">
        <v>125</v>
      </c>
    </row>
    <row r="24" spans="1:16" s="55" customFormat="1" ht="13.6" x14ac:dyDescent="0.25">
      <c r="A24" s="56">
        <v>113</v>
      </c>
      <c r="B24" s="62" t="s">
        <v>306</v>
      </c>
      <c r="C24" s="64"/>
      <c r="D24" s="64"/>
      <c r="F24" s="55" t="s">
        <v>125</v>
      </c>
    </row>
    <row r="25" spans="1:16" s="55" customFormat="1" ht="13.6" x14ac:dyDescent="0.25">
      <c r="A25" s="56">
        <v>114</v>
      </c>
      <c r="B25" s="62" t="s">
        <v>307</v>
      </c>
      <c r="C25" s="64"/>
      <c r="D25" s="64"/>
      <c r="F25" s="55" t="s">
        <v>125</v>
      </c>
    </row>
    <row r="26" spans="1:16" s="55" customFormat="1" ht="13.6" x14ac:dyDescent="0.25">
      <c r="A26" s="56">
        <v>115</v>
      </c>
      <c r="B26" s="62" t="s">
        <v>308</v>
      </c>
      <c r="C26" s="64"/>
      <c r="D26" s="64"/>
      <c r="F26" s="55" t="s">
        <v>125</v>
      </c>
    </row>
    <row r="27" spans="1:16" s="55" customFormat="1" ht="13.6" x14ac:dyDescent="0.25">
      <c r="A27" s="56">
        <v>116</v>
      </c>
      <c r="B27" s="62" t="s">
        <v>309</v>
      </c>
      <c r="C27" s="64"/>
      <c r="D27" s="64"/>
      <c r="F27" s="55" t="s">
        <v>125</v>
      </c>
    </row>
    <row r="28" spans="1:16" s="55" customFormat="1" ht="13.6" x14ac:dyDescent="0.25">
      <c r="A28" s="56">
        <v>117</v>
      </c>
      <c r="B28" s="62" t="s">
        <v>310</v>
      </c>
      <c r="C28" s="64"/>
      <c r="D28" s="64"/>
      <c r="F28" s="55" t="s">
        <v>125</v>
      </c>
    </row>
    <row r="29" spans="1:16" s="55" customFormat="1" ht="13.6" x14ac:dyDescent="0.25">
      <c r="A29" s="56">
        <v>118</v>
      </c>
      <c r="B29" s="62" t="s">
        <v>311</v>
      </c>
      <c r="C29" s="64"/>
      <c r="D29" s="64"/>
      <c r="F29" s="55" t="s">
        <v>125</v>
      </c>
    </row>
    <row r="30" spans="1:16" s="55" customFormat="1" ht="13.6" x14ac:dyDescent="0.25">
      <c r="A30" s="56">
        <v>119</v>
      </c>
      <c r="B30" s="62" t="s">
        <v>312</v>
      </c>
      <c r="C30" s="64"/>
      <c r="D30" s="64"/>
      <c r="F30" s="55" t="s">
        <v>125</v>
      </c>
    </row>
    <row r="31" spans="1:16" s="55" customFormat="1" ht="13.6" x14ac:dyDescent="0.25">
      <c r="A31" s="56">
        <v>120</v>
      </c>
      <c r="B31" s="62" t="s">
        <v>313</v>
      </c>
      <c r="C31" s="64"/>
      <c r="D31" s="64"/>
      <c r="F31" s="55" t="s">
        <v>125</v>
      </c>
      <c r="P31" s="55">
        <v>23</v>
      </c>
    </row>
    <row r="32" spans="1:16" s="55" customFormat="1" ht="13.6" x14ac:dyDescent="0.25">
      <c r="A32" s="56">
        <v>121</v>
      </c>
      <c r="B32" s="62" t="s">
        <v>314</v>
      </c>
      <c r="C32" s="64"/>
      <c r="D32" s="64"/>
      <c r="F32" s="55" t="s">
        <v>125</v>
      </c>
    </row>
    <row r="33" spans="1:16" s="55" customFormat="1" ht="13.6" x14ac:dyDescent="0.25">
      <c r="A33" s="56">
        <v>122</v>
      </c>
      <c r="B33" s="62" t="s">
        <v>315</v>
      </c>
      <c r="C33" s="64"/>
      <c r="D33" s="64"/>
      <c r="F33" s="55" t="s">
        <v>125</v>
      </c>
    </row>
    <row r="34" spans="1:16" s="55" customFormat="1" ht="13.6" x14ac:dyDescent="0.25">
      <c r="A34" s="56">
        <v>123</v>
      </c>
      <c r="B34" s="62" t="s">
        <v>316</v>
      </c>
      <c r="C34" s="64"/>
      <c r="D34" s="64"/>
      <c r="F34" s="55" t="s">
        <v>125</v>
      </c>
    </row>
    <row r="35" spans="1:16" s="55" customFormat="1" ht="13.6" x14ac:dyDescent="0.25">
      <c r="A35" s="56">
        <v>124</v>
      </c>
      <c r="B35" s="62" t="s">
        <v>317</v>
      </c>
      <c r="C35" s="64"/>
      <c r="D35" s="64"/>
      <c r="F35" s="55" t="s">
        <v>125</v>
      </c>
    </row>
    <row r="36" spans="1:16" s="55" customFormat="1" ht="13.6" x14ac:dyDescent="0.25">
      <c r="A36" s="56">
        <v>125</v>
      </c>
      <c r="B36" s="62" t="s">
        <v>319</v>
      </c>
      <c r="C36" s="64"/>
      <c r="D36" s="64"/>
      <c r="F36" s="55" t="s">
        <v>125</v>
      </c>
    </row>
    <row r="37" spans="1:16" s="55" customFormat="1" ht="13.6" x14ac:dyDescent="0.25">
      <c r="A37" s="56">
        <v>126</v>
      </c>
      <c r="B37" s="62" t="s">
        <v>318</v>
      </c>
      <c r="C37" s="64"/>
      <c r="D37" s="64"/>
      <c r="F37" s="55" t="s">
        <v>125</v>
      </c>
    </row>
    <row r="38" spans="1:16" s="55" customFormat="1" ht="13.6" x14ac:dyDescent="0.25">
      <c r="A38" s="56">
        <v>127</v>
      </c>
      <c r="B38" s="62" t="s">
        <v>320</v>
      </c>
      <c r="C38" s="64"/>
      <c r="D38" s="64"/>
      <c r="F38" s="55" t="s">
        <v>125</v>
      </c>
      <c r="P38" s="55">
        <v>54</v>
      </c>
    </row>
    <row r="39" spans="1:16" s="55" customFormat="1" ht="13.6" x14ac:dyDescent="0.25">
      <c r="A39" s="56">
        <v>128</v>
      </c>
      <c r="B39" s="62" t="s">
        <v>321</v>
      </c>
      <c r="C39" s="64"/>
      <c r="D39" s="64"/>
      <c r="F39" s="55" t="s">
        <v>125</v>
      </c>
    </row>
    <row r="40" spans="1:16" s="55" customFormat="1" ht="13.6" x14ac:dyDescent="0.25">
      <c r="A40" s="56">
        <v>129</v>
      </c>
      <c r="B40" s="62" t="s">
        <v>322</v>
      </c>
      <c r="C40" s="64"/>
      <c r="D40" s="64"/>
      <c r="F40" s="55" t="s">
        <v>125</v>
      </c>
    </row>
    <row r="41" spans="1:16" s="55" customFormat="1" ht="13.6" x14ac:dyDescent="0.25">
      <c r="A41" s="56">
        <v>130</v>
      </c>
      <c r="B41" s="62" t="s">
        <v>323</v>
      </c>
      <c r="C41" s="64"/>
      <c r="D41" s="64"/>
      <c r="F41" s="55" t="s">
        <v>125</v>
      </c>
    </row>
    <row r="42" spans="1:16" s="55" customFormat="1" ht="13.6" x14ac:dyDescent="0.25">
      <c r="A42" s="56">
        <v>131</v>
      </c>
      <c r="B42" s="62" t="s">
        <v>324</v>
      </c>
      <c r="C42" s="64"/>
      <c r="D42" s="64"/>
      <c r="F42" s="55" t="s">
        <v>125</v>
      </c>
      <c r="P42" s="55">
        <v>16</v>
      </c>
    </row>
    <row r="43" spans="1:16" s="55" customFormat="1" ht="13.6" x14ac:dyDescent="0.25">
      <c r="A43" s="56">
        <v>132</v>
      </c>
      <c r="B43" s="62" t="s">
        <v>325</v>
      </c>
      <c r="C43" s="64"/>
      <c r="D43" s="64"/>
      <c r="F43" s="55" t="s">
        <v>125</v>
      </c>
    </row>
    <row r="44" spans="1:16" s="55" customFormat="1" ht="13.6" x14ac:dyDescent="0.25">
      <c r="A44" s="56">
        <v>133</v>
      </c>
      <c r="B44" s="62" t="s">
        <v>326</v>
      </c>
      <c r="C44" s="64"/>
      <c r="D44" s="64"/>
      <c r="F44" s="55" t="s">
        <v>125</v>
      </c>
    </row>
    <row r="45" spans="1:16" s="55" customFormat="1" ht="13.6" x14ac:dyDescent="0.25">
      <c r="A45" s="56">
        <v>134</v>
      </c>
      <c r="B45" s="62" t="s">
        <v>327</v>
      </c>
      <c r="C45" s="64"/>
      <c r="D45" s="64"/>
      <c r="F45" s="55" t="s">
        <v>125</v>
      </c>
    </row>
    <row r="46" spans="1:16" s="55" customFormat="1" ht="13.6" x14ac:dyDescent="0.25">
      <c r="A46" s="56">
        <v>135</v>
      </c>
      <c r="B46" s="62" t="s">
        <v>328</v>
      </c>
      <c r="C46" s="64"/>
      <c r="D46" s="64"/>
      <c r="F46" s="55" t="s">
        <v>125</v>
      </c>
    </row>
    <row r="47" spans="1:16" s="55" customFormat="1" ht="13.6" x14ac:dyDescent="0.25">
      <c r="A47" s="56">
        <v>136</v>
      </c>
      <c r="B47" s="62" t="s">
        <v>329</v>
      </c>
      <c r="C47" s="64"/>
      <c r="D47" s="64"/>
      <c r="F47" s="55" t="s">
        <v>125</v>
      </c>
      <c r="P47" s="55" t="s">
        <v>193</v>
      </c>
    </row>
    <row r="48" spans="1:16" s="55" customFormat="1" ht="13.6" x14ac:dyDescent="0.25">
      <c r="A48" s="56">
        <v>137</v>
      </c>
      <c r="B48" s="62" t="s">
        <v>330</v>
      </c>
      <c r="C48" s="64"/>
      <c r="D48" s="64"/>
      <c r="F48" s="55" t="s">
        <v>125</v>
      </c>
    </row>
    <row r="49" spans="1:16" s="55" customFormat="1" ht="13.6" x14ac:dyDescent="0.25">
      <c r="A49" s="56">
        <v>138</v>
      </c>
      <c r="B49" s="62" t="s">
        <v>331</v>
      </c>
      <c r="C49" s="64"/>
      <c r="D49" s="64"/>
      <c r="F49" s="55" t="s">
        <v>125</v>
      </c>
    </row>
    <row r="50" spans="1:16" s="55" customFormat="1" ht="13.6" x14ac:dyDescent="0.25">
      <c r="A50" s="56">
        <v>139</v>
      </c>
      <c r="B50" s="62" t="s">
        <v>332</v>
      </c>
      <c r="C50" s="64"/>
      <c r="D50" s="64"/>
      <c r="F50" s="55" t="s">
        <v>125</v>
      </c>
    </row>
    <row r="51" spans="1:16" s="55" customFormat="1" ht="13.6" x14ac:dyDescent="0.25">
      <c r="A51" s="56">
        <v>140</v>
      </c>
      <c r="B51" s="62" t="s">
        <v>333</v>
      </c>
      <c r="C51" s="64"/>
      <c r="D51" s="64"/>
      <c r="F51" s="55" t="s">
        <v>125</v>
      </c>
    </row>
    <row r="52" spans="1:16" s="55" customFormat="1" ht="13.6" x14ac:dyDescent="0.25">
      <c r="A52" s="56">
        <v>141</v>
      </c>
      <c r="B52" s="62" t="s">
        <v>334</v>
      </c>
      <c r="C52" s="64"/>
      <c r="D52" s="64"/>
      <c r="F52" s="55" t="s">
        <v>125</v>
      </c>
    </row>
    <row r="53" spans="1:16" s="55" customFormat="1" ht="13.6" x14ac:dyDescent="0.25">
      <c r="A53" s="56">
        <v>142</v>
      </c>
      <c r="B53" s="62" t="s">
        <v>335</v>
      </c>
      <c r="C53" s="64"/>
      <c r="D53" s="64"/>
      <c r="F53" s="55" t="s">
        <v>125</v>
      </c>
    </row>
    <row r="54" spans="1:16" s="55" customFormat="1" ht="13.6" x14ac:dyDescent="0.25">
      <c r="A54" s="56">
        <v>143</v>
      </c>
      <c r="B54" s="62" t="s">
        <v>336</v>
      </c>
      <c r="C54" s="64"/>
      <c r="D54" s="64"/>
      <c r="F54" s="55" t="s">
        <v>125</v>
      </c>
    </row>
    <row r="55" spans="1:16" s="55" customFormat="1" ht="13.6" x14ac:dyDescent="0.25">
      <c r="A55" s="56">
        <v>144</v>
      </c>
      <c r="B55" s="62" t="s">
        <v>337</v>
      </c>
      <c r="C55" s="64"/>
      <c r="D55" s="64"/>
      <c r="F55" s="55" t="s">
        <v>125</v>
      </c>
    </row>
    <row r="56" spans="1:16" s="55" customFormat="1" ht="13.6" x14ac:dyDescent="0.25">
      <c r="A56" s="56">
        <v>145</v>
      </c>
      <c r="B56" s="62" t="s">
        <v>338</v>
      </c>
      <c r="C56" s="64"/>
      <c r="D56" s="64"/>
      <c r="F56" s="55" t="s">
        <v>125</v>
      </c>
    </row>
    <row r="57" spans="1:16" s="55" customFormat="1" ht="13.6" x14ac:dyDescent="0.25">
      <c r="A57" s="56">
        <v>146</v>
      </c>
      <c r="B57" s="62" t="s">
        <v>339</v>
      </c>
      <c r="C57" s="64"/>
      <c r="D57" s="64"/>
      <c r="F57" s="55" t="s">
        <v>125</v>
      </c>
      <c r="P57" s="55">
        <v>25</v>
      </c>
    </row>
    <row r="58" spans="1:16" s="55" customFormat="1" ht="13.6" x14ac:dyDescent="0.25">
      <c r="A58" s="56">
        <v>147</v>
      </c>
      <c r="B58" s="62" t="s">
        <v>340</v>
      </c>
      <c r="C58" s="64"/>
      <c r="D58" s="64"/>
      <c r="F58" s="55" t="s">
        <v>125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077855A5930242BEA06BB7C898F9DB" ma:contentTypeVersion="1" ma:contentTypeDescription="Create a new document." ma:contentTypeScope="" ma:versionID="2683389b470762bfbfea2baeb3b7d3f7">
  <xsd:schema xmlns:xsd="http://www.w3.org/2001/XMLSchema" xmlns:xs="http://www.w3.org/2001/XMLSchema" xmlns:p="http://schemas.microsoft.com/office/2006/metadata/properties" xmlns:ns2="http://schemas.microsoft.com/sharepoint/v3/fields" targetNamespace="http://schemas.microsoft.com/office/2006/metadata/properties" ma:root="true" ma:fieldsID="9a530634d6a4b5c4ef7bbb65afbcc263"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20EA55-484F-4E7A-BE5F-86A1A8D16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89DA4C-6857-415C-8A8B-08DD8002E2E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sharepoint/v3/fields"/>
    <ds:schemaRef ds:uri="http://www.w3.org/XML/1998/namespace"/>
  </ds:schemaRefs>
</ds:datastoreItem>
</file>

<file path=customXml/itemProps3.xml><?xml version="1.0" encoding="utf-8"?>
<ds:datastoreItem xmlns:ds="http://schemas.openxmlformats.org/officeDocument/2006/customXml" ds:itemID="{51D201D3-C256-442B-B898-CAFB2CF57A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Ranked_List_duplicates_out</vt:lpstr>
      <vt:lpstr>All Requirements</vt:lpstr>
      <vt:lpstr>To_Be_Ranked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Cornelisse, Lotte</dc:creator>
  <cp:lastModifiedBy>Litzenberger Martin</cp:lastModifiedBy>
  <dcterms:created xsi:type="dcterms:W3CDTF">2019-01-29T10:48:32Z</dcterms:created>
  <dcterms:modified xsi:type="dcterms:W3CDTF">2019-03-22T12:47:14Z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0x01010018077855A5930242BEA06BB7C898F9DB</vt:lpwstr>
  </property>
</Properties>
</file>